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 WORK\DESIGN\REN0001\REN0001 2002 - Stream-It RA6\Output\"/>
    </mc:Choice>
  </mc:AlternateContent>
  <xr:revisionPtr revIDLastSave="0" documentId="13_ncr:1_{A3B8FEC4-1049-47D4-82D5-D57FFF5060D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BOM" sheetId="1" r:id="rId1"/>
    <sheet name="Feuil1" sheetId="2" r:id="rId2"/>
  </sheets>
  <definedNames>
    <definedName name="_xlnm._FilterDatabase" localSheetId="0" hidden="1">BOM!$A$10:$K$88</definedName>
  </definedNames>
  <calcPr calcId="181029"/>
</workbook>
</file>

<file path=xl/calcChain.xml><?xml version="1.0" encoding="utf-8"?>
<calcChain xmlns="http://schemas.openxmlformats.org/spreadsheetml/2006/main">
  <c r="D7" i="1" l="1"/>
  <c r="J9" i="2" l="1"/>
  <c r="I9" i="2"/>
  <c r="H9" i="2"/>
  <c r="J7" i="2"/>
  <c r="I7" i="2"/>
  <c r="H7" i="2"/>
  <c r="J8" i="2"/>
  <c r="H13" i="2" l="1"/>
  <c r="I13" i="2"/>
  <c r="J13" i="2"/>
</calcChain>
</file>

<file path=xl/sharedStrings.xml><?xml version="1.0" encoding="utf-8"?>
<sst xmlns="http://schemas.openxmlformats.org/spreadsheetml/2006/main" count="660" uniqueCount="347">
  <si>
    <t>DESCRIPTION</t>
  </si>
  <si>
    <t>PCB REFERENCE</t>
  </si>
  <si>
    <t xml:space="preserve">MFG </t>
  </si>
  <si>
    <t xml:space="preserve">MPN </t>
  </si>
  <si>
    <t>QUANTITY</t>
  </si>
  <si>
    <t xml:space="preserve">VALUE </t>
  </si>
  <si>
    <t>TYPE</t>
  </si>
  <si>
    <t>DATE</t>
  </si>
  <si>
    <t>PROJECT</t>
  </si>
  <si>
    <t>VERSION</t>
  </si>
  <si>
    <t>PRODUCT NAME</t>
  </si>
  <si>
    <t>TOTAL</t>
  </si>
  <si>
    <t>FOOTPRINT</t>
  </si>
  <si>
    <t>REMARKS</t>
  </si>
  <si>
    <t>LCD</t>
  </si>
  <si>
    <t>TP100</t>
  </si>
  <si>
    <t>TP250</t>
  </si>
  <si>
    <t>TP500</t>
  </si>
  <si>
    <t>SUPPLIER</t>
  </si>
  <si>
    <t>Mouser</t>
  </si>
  <si>
    <t>PCBA TOTAL</t>
  </si>
  <si>
    <t>ER-TFT043-7+ER-TPC043-2</t>
  </si>
  <si>
    <t>USD</t>
  </si>
  <si>
    <t>EUR</t>
  </si>
  <si>
    <t>PACKAGING</t>
  </si>
  <si>
    <t>USB Cable</t>
  </si>
  <si>
    <t>SC-2AMK003F</t>
  </si>
  <si>
    <t>Buy Display</t>
  </si>
  <si>
    <t>REF</t>
  </si>
  <si>
    <t>C8,C9</t>
  </si>
  <si>
    <t>Any</t>
  </si>
  <si>
    <t>18pF</t>
  </si>
  <si>
    <t>22pF</t>
  </si>
  <si>
    <t>SMD</t>
  </si>
  <si>
    <t>SOD128</t>
  </si>
  <si>
    <t>PMEG3020EP</t>
  </si>
  <si>
    <t>SMD2 5.0x5.0mm</t>
  </si>
  <si>
    <t>SMD2 2.5x2.0mm</t>
  </si>
  <si>
    <t>A6H-6101</t>
  </si>
  <si>
    <t>NCP380HSN05AAT1G</t>
  </si>
  <si>
    <t>U2,U3</t>
  </si>
  <si>
    <t>TSOP54</t>
  </si>
  <si>
    <t>W9825G6KH-6I</t>
  </si>
  <si>
    <t>TQFN32</t>
  </si>
  <si>
    <t>MAX9867ETJ</t>
  </si>
  <si>
    <t>ISL80030AFRZ-T7A</t>
  </si>
  <si>
    <t>LQFP64</t>
  </si>
  <si>
    <t>JLink-OB</t>
  </si>
  <si>
    <t>KSZ8081RNA</t>
  </si>
  <si>
    <t>SOT-23</t>
  </si>
  <si>
    <t>SO8W (5x5mm)</t>
  </si>
  <si>
    <t>MX25L25645GM2I-08G</t>
  </si>
  <si>
    <t>SMD4 3.2x2.5mm</t>
  </si>
  <si>
    <t>SMD2 2.0x1.2mm</t>
  </si>
  <si>
    <t>ASE-27.000MHZ-LC-T</t>
  </si>
  <si>
    <t>SMD4 2.5x2.0mm</t>
  </si>
  <si>
    <t>693071010811</t>
  </si>
  <si>
    <t>687106183722</t>
  </si>
  <si>
    <t>694106105102</t>
  </si>
  <si>
    <t>629105150921</t>
  </si>
  <si>
    <t>687140183722</t>
  </si>
  <si>
    <t>Macronix</t>
  </si>
  <si>
    <t>SOT23-5, 500mA, Current Limiting Power Distribution Switches</t>
  </si>
  <si>
    <t xml:space="preserve">Micro SD Card Connector </t>
  </si>
  <si>
    <t>MagJack 8pins with Led</t>
  </si>
  <si>
    <t>SMD, 3.5mm, TRRS, Audio Jack</t>
  </si>
  <si>
    <t>Cui Inc.</t>
  </si>
  <si>
    <t>SMD, RA, Single, USB type Micro AB</t>
  </si>
  <si>
    <t>Segger</t>
  </si>
  <si>
    <t>Nexperia</t>
  </si>
  <si>
    <t>D0603, Green Led</t>
  </si>
  <si>
    <t xml:space="preserve">L0603, 30R Ferrite Bead </t>
  </si>
  <si>
    <t>Bourns</t>
  </si>
  <si>
    <t>R0603_STD_1/10W_1%_3K3</t>
  </si>
  <si>
    <t>R0603_STD_1/10W_1%_1K8</t>
  </si>
  <si>
    <t xml:space="preserve">R0603_STD_1/10W_1%_6R34 </t>
  </si>
  <si>
    <t>R0603_STD_1/10W_1%_3R3</t>
  </si>
  <si>
    <t>R0603_STD_1/10W_1%_22R</t>
  </si>
  <si>
    <t>R0603_STD_1/10W_1%_2K2</t>
  </si>
  <si>
    <t xml:space="preserve">R0603_STD_1/10W_1%_453K </t>
  </si>
  <si>
    <t xml:space="preserve">R0603_STD_1/10W_1%_100K </t>
  </si>
  <si>
    <t xml:space="preserve">R0603_STD_1/10W_1%_6K49 </t>
  </si>
  <si>
    <t xml:space="preserve">R0603_STD_1/10W_1%_150R </t>
  </si>
  <si>
    <t>R0603_STD_1/10W_1%_33R</t>
  </si>
  <si>
    <t>R0603_STD_1/10W_1%_1K5</t>
  </si>
  <si>
    <t>R0603_STD_1/10W_1%_10K</t>
  </si>
  <si>
    <t>R0603_STD_1/10W_1%_4K7</t>
  </si>
  <si>
    <t>R0603_STD_1/10W_1%_22K</t>
  </si>
  <si>
    <t xml:space="preserve">R0603_STD_1/10W_1%_470R </t>
  </si>
  <si>
    <t>C&amp;K</t>
  </si>
  <si>
    <t>Test Point Rectangle SMD 3.81x2.84mm</t>
  </si>
  <si>
    <t>Keystone</t>
  </si>
  <si>
    <t>CAT24AA16TDI-GT3</t>
  </si>
  <si>
    <t>SC70-5</t>
  </si>
  <si>
    <t>ISL9008AIECZ-T</t>
  </si>
  <si>
    <t xml:space="preserve">TDFN8 (2x3mm) </t>
  </si>
  <si>
    <t>ISL97634IRT26Z-T</t>
  </si>
  <si>
    <t>SOT23, 2.92V, 190ms delay, Reset monitor</t>
  </si>
  <si>
    <t>ISL88002IH29Z-TK</t>
  </si>
  <si>
    <t xml:space="preserve">SO8W, 256Mb, Flash QSPI </t>
  </si>
  <si>
    <t>SMD2 2.0x1.2mm 32.768KHz</t>
  </si>
  <si>
    <t>SMD4 3.2x2.5mm, 50ppm, 27Mhz</t>
  </si>
  <si>
    <t>Capacitor</t>
  </si>
  <si>
    <t>Connector</t>
  </si>
  <si>
    <t>Led</t>
  </si>
  <si>
    <t>Switch</t>
  </si>
  <si>
    <t>2533020201601</t>
  </si>
  <si>
    <t>NOT MOUNTED/
NOT FITTED</t>
  </si>
  <si>
    <t>REN0001.2002</t>
  </si>
  <si>
    <t xml:space="preserve">CN13,CN14 </t>
  </si>
  <si>
    <t>C0603_C0G_50V_1%_18pF</t>
  </si>
  <si>
    <t>C0603_C0G_50V_1%_22pF</t>
  </si>
  <si>
    <t xml:space="preserve">U10 </t>
  </si>
  <si>
    <t>Wurth Electronics</t>
  </si>
  <si>
    <t xml:space="preserve">U14 </t>
  </si>
  <si>
    <t>7499011121A</t>
  </si>
  <si>
    <t xml:space="preserve">CN3 </t>
  </si>
  <si>
    <t xml:space="preserve">KSZ8081RNA </t>
  </si>
  <si>
    <t xml:space="preserve">U15 </t>
  </si>
  <si>
    <t>R0603_STD_1/10W_1%_0R</t>
  </si>
  <si>
    <t>R0603_STD_1/10W_1%_1K</t>
  </si>
  <si>
    <t>R0603_STD_1/10W_1%_1M</t>
  </si>
  <si>
    <t xml:space="preserve">R11 </t>
  </si>
  <si>
    <t xml:space="preserve">CN9 </t>
  </si>
  <si>
    <t xml:space="preserve">SMD 0.50mm </t>
  </si>
  <si>
    <t xml:space="preserve">CN8 </t>
  </si>
  <si>
    <t xml:space="preserve">SMD 1.27mm </t>
  </si>
  <si>
    <t xml:space="preserve">CN4 </t>
  </si>
  <si>
    <t>CN11</t>
  </si>
  <si>
    <t>SMD, RA, 3pins, 2.0mm, Power Jack</t>
  </si>
  <si>
    <t>CN15</t>
  </si>
  <si>
    <t xml:space="preserve">SMD4 2.5x2.0mm 13Mhz </t>
  </si>
  <si>
    <t xml:space="preserve">SMD4 3.2x2.5mm 24Mhz </t>
  </si>
  <si>
    <t xml:space="preserve">SMD4 3.2x2.5mm 25Mhz </t>
  </si>
  <si>
    <t xml:space="preserve">PMEG3020EP </t>
  </si>
  <si>
    <t>SOT23-5, 16Kb, I2C, Serial EEPROM</t>
  </si>
  <si>
    <t xml:space="preserve">CAT24AA16TDI-GT3 </t>
  </si>
  <si>
    <t xml:space="preserve">On Semiconductor </t>
  </si>
  <si>
    <t xml:space="preserve">SOT23-5 (0.95mm) </t>
  </si>
  <si>
    <t xml:space="preserve">NCP380HSN05AAT1G </t>
  </si>
  <si>
    <t>Texas Instruments</t>
  </si>
  <si>
    <t>TDFN8, White LED Driver with Wide PWM Dimming Range</t>
  </si>
  <si>
    <t>Test Point Round SMD 1.00mm</t>
  </si>
  <si>
    <t>M22-2010305</t>
  </si>
  <si>
    <t xml:space="preserve">MAX9867ETJ </t>
  </si>
  <si>
    <t>2.2uF_25V</t>
  </si>
  <si>
    <t>100uF_10V</t>
  </si>
  <si>
    <t>LGA12, 3D accelererometer</t>
  </si>
  <si>
    <t>U5</t>
  </si>
  <si>
    <t>U1</t>
  </si>
  <si>
    <t>Microchip</t>
  </si>
  <si>
    <t>10K</t>
  </si>
  <si>
    <t>1K5</t>
  </si>
  <si>
    <t>1K8</t>
  </si>
  <si>
    <t>22K</t>
  </si>
  <si>
    <t>22R</t>
  </si>
  <si>
    <t>2K2</t>
  </si>
  <si>
    <t>33R</t>
  </si>
  <si>
    <t>3K3</t>
  </si>
  <si>
    <t>3R3</t>
  </si>
  <si>
    <t>4K7</t>
  </si>
  <si>
    <t>SC-70-5, 150mA, Vin 2.3V to 6.5V, 1.8V output LDO</t>
  </si>
  <si>
    <t>U6</t>
  </si>
  <si>
    <t>SMD, 19pins, 1.27mm</t>
  </si>
  <si>
    <t>SJ-43514-SMT-TR</t>
  </si>
  <si>
    <t>X3</t>
  </si>
  <si>
    <t>X1</t>
  </si>
  <si>
    <t>X4</t>
  </si>
  <si>
    <t>X5</t>
  </si>
  <si>
    <t>U4</t>
  </si>
  <si>
    <t>SN74LVC1G08DBVR</t>
  </si>
  <si>
    <t>SMD_1.0mm</t>
  </si>
  <si>
    <t>TH 2.54mm</t>
  </si>
  <si>
    <t>JP3,JP4,JP5,JP6,JP7,JP8</t>
  </si>
  <si>
    <t>P1</t>
  </si>
  <si>
    <t>U9</t>
  </si>
  <si>
    <t>TSOP54, 32MB, SDRAM</t>
  </si>
  <si>
    <t>U7</t>
  </si>
  <si>
    <t xml:space="preserve">C113,C114 </t>
  </si>
  <si>
    <t>Harwin</t>
  </si>
  <si>
    <t>C31,C61,C90</t>
  </si>
  <si>
    <t>D1,D2,D3,D4</t>
  </si>
  <si>
    <t>C20,C21,C25,C26,C27,C43,C13,C15,C19</t>
  </si>
  <si>
    <t>C109</t>
  </si>
  <si>
    <t>C115</t>
  </si>
  <si>
    <t xml:space="preserve">CN6 </t>
  </si>
  <si>
    <t xml:space="preserve">CN7 </t>
  </si>
  <si>
    <t>CN10</t>
  </si>
  <si>
    <t>D5,D6,D7</t>
  </si>
  <si>
    <t>L8</t>
  </si>
  <si>
    <t>L9</t>
  </si>
  <si>
    <t xml:space="preserve">Potentiometer </t>
  </si>
  <si>
    <t>3352T-1-103LF</t>
  </si>
  <si>
    <t xml:space="preserve">R10 </t>
  </si>
  <si>
    <t>R26,R28,R29,R30,R31</t>
  </si>
  <si>
    <t xml:space="preserve">R34 </t>
  </si>
  <si>
    <t xml:space="preserve">R39 </t>
  </si>
  <si>
    <t xml:space="preserve">R82 </t>
  </si>
  <si>
    <t xml:space="preserve">R83 </t>
  </si>
  <si>
    <t xml:space="preserve">R85 </t>
  </si>
  <si>
    <t>TP11</t>
  </si>
  <si>
    <t>R7FA6M3AH3CFC</t>
  </si>
  <si>
    <t>U8</t>
  </si>
  <si>
    <t xml:space="preserve">U11 </t>
  </si>
  <si>
    <t xml:space="preserve">U12 </t>
  </si>
  <si>
    <t xml:space="preserve">U13 </t>
  </si>
  <si>
    <t>X2</t>
  </si>
  <si>
    <t>C89,C91,C96,C97,C98,C99</t>
  </si>
  <si>
    <t>R23,R24</t>
  </si>
  <si>
    <t>R81,R86</t>
  </si>
  <si>
    <t>C5,C6</t>
  </si>
  <si>
    <t>V1.0</t>
  </si>
  <si>
    <t>STREAM-IT RA6</t>
  </si>
  <si>
    <t>Total not Fitted</t>
  </si>
  <si>
    <t>Red</t>
  </si>
  <si>
    <t>D8</t>
  </si>
  <si>
    <t>REPLACEMENT</t>
  </si>
  <si>
    <t>Xtal/Osc.</t>
  </si>
  <si>
    <t>TXC / 7M-25.000MAAJ-T</t>
  </si>
  <si>
    <t>UPDATED ON</t>
  </si>
  <si>
    <t>SMD4 G style, 6.0x6.0 mm, H=3.45mm, 160g, Blue Colour, SPST,</t>
  </si>
  <si>
    <t>SMD4 G style, 6.0x6.0 mm, H=3.45mm, 130g, Black Colour, SPST</t>
  </si>
  <si>
    <t xml:space="preserve">C1206_X5R_10V_20%_100uF </t>
  </si>
  <si>
    <t>C1206</t>
  </si>
  <si>
    <t xml:space="preserve">- </t>
  </si>
  <si>
    <t xml:space="preserve">C0603_C0G_50V_0.25pF_9.0pF </t>
  </si>
  <si>
    <t>C0603</t>
  </si>
  <si>
    <t xml:space="preserve">9.0pF </t>
  </si>
  <si>
    <t xml:space="preserve">10uF_6V3 </t>
  </si>
  <si>
    <t xml:space="preserve">C0603_X7R_50V_10%_100nF </t>
  </si>
  <si>
    <t xml:space="preserve">100nF </t>
  </si>
  <si>
    <t xml:space="preserve">C22,C23,C24,C28,C29,C30,C32,C33,C34,C35,C36,C37,C38,C39,C40,C41,C42,C44,C45,C46,C47,C48,C49,C50,C51,C55,C57,C58,C59,C60,C62,C63,C64,C65,C67,C69,C70,C71,C72,C73,C74,C75,C76,C78,C79,C81,C83,C85,C86,C88,C92,C93,C94,C95,C3,C4,C100,C101,C102,C103,C104,C105,C106,C107,C111,C118,C12,C14,C16,C17,C18 </t>
  </si>
  <si>
    <t xml:space="preserve">C0603_X5R_25V_10%_2.2uF </t>
  </si>
  <si>
    <t xml:space="preserve">C52,C53,C10,C11 </t>
  </si>
  <si>
    <t xml:space="preserve">10uF_16V </t>
  </si>
  <si>
    <t xml:space="preserve">C54,C56,C66,C68,C77,C80,C82,C84,C87,C1,C2,C7,C108,C117 </t>
  </si>
  <si>
    <t xml:space="preserve">C0603_X5R_25V_10%_1.0uF </t>
  </si>
  <si>
    <t xml:space="preserve">C0603_X7R_50V_10%_220nF </t>
  </si>
  <si>
    <t xml:space="preserve">220nF </t>
  </si>
  <si>
    <t>C0805</t>
  </si>
  <si>
    <t xml:space="preserve">22uF_16V </t>
  </si>
  <si>
    <t xml:space="preserve">C0603_X5R_10V_10%_1.0uF </t>
  </si>
  <si>
    <t xml:space="preserve">SMD, 6pins, 1.27mm, Needle </t>
  </si>
  <si>
    <t xml:space="preserve">6Pin-Needle </t>
  </si>
  <si>
    <t>TH</t>
  </si>
  <si>
    <t xml:space="preserve">7499011121A </t>
  </si>
  <si>
    <t xml:space="preserve">SMD, 40pins, 0.5mm, RA, FCC connector for 4.3" LCD </t>
  </si>
  <si>
    <t>SMD, 0.5mm, 6pins, RA, Bottom sided , ZIF connector</t>
  </si>
  <si>
    <t>D0603</t>
  </si>
  <si>
    <t xml:space="preserve">Green </t>
  </si>
  <si>
    <t>Diode</t>
  </si>
  <si>
    <t xml:space="preserve">SOD128, 2A, 20Vrrm, 310mV Vf, Schottky Diode </t>
  </si>
  <si>
    <t xml:space="preserve">D0603, Red Led </t>
  </si>
  <si>
    <t>TH, Straight, 2.00mm, Male Pinheader, 1x02</t>
  </si>
  <si>
    <t xml:space="preserve">Jumper_1x02 </t>
  </si>
  <si>
    <t>M22-2010205</t>
  </si>
  <si>
    <t>TH, Straight, 2.00mm, Male Pinheader, 1x03</t>
  </si>
  <si>
    <t xml:space="preserve">Jumper_1x03 </t>
  </si>
  <si>
    <t>Inductor</t>
  </si>
  <si>
    <t>L0603</t>
  </si>
  <si>
    <t xml:space="preserve">SMD2 22uH, 450mA, Power Inductor </t>
  </si>
  <si>
    <t xml:space="preserve">SMD2 1.5uH, 3.3A, Power Inductor </t>
  </si>
  <si>
    <t xml:space="preserve">1.5uH </t>
  </si>
  <si>
    <t xml:space="preserve">3352T-1-103LF </t>
  </si>
  <si>
    <t>Resistor</t>
  </si>
  <si>
    <t>R0603</t>
  </si>
  <si>
    <t xml:space="preserve">R1,R2,R6,R8,R63 </t>
  </si>
  <si>
    <t xml:space="preserve">1K </t>
  </si>
  <si>
    <t xml:space="preserve">R3,R89 </t>
  </si>
  <si>
    <t xml:space="preserve">R4,R90 </t>
  </si>
  <si>
    <t>R7,R9,R50,R51,R52,R53,R54,R55,R56,R57,R58,R59,R91</t>
  </si>
  <si>
    <t xml:space="preserve">1M </t>
  </si>
  <si>
    <t xml:space="preserve">R14,R15,R16,R25,R40,R41,R87 </t>
  </si>
  <si>
    <t xml:space="preserve">R17,R18,R19,R20,R21,R22,R27,R5,R42,R45,R46,R47,R48,R49,R60,R61,R64,R65,R66,R67,R70,R71,R72,R77,R78,R79,R80,R84,R92 </t>
  </si>
  <si>
    <t>R32,R33,R68,R69,R73,R74,R75,R76</t>
  </si>
  <si>
    <t>R35,R36,R37,R38,R88</t>
  </si>
  <si>
    <t xml:space="preserve">0R </t>
  </si>
  <si>
    <t>SW1,SW2</t>
  </si>
  <si>
    <t xml:space="preserve">PTS645SM43SMTR92LFS </t>
  </si>
  <si>
    <t xml:space="preserve">SW3 </t>
  </si>
  <si>
    <t xml:space="preserve">PTS645SL43SMTR92LFS </t>
  </si>
  <si>
    <t xml:space="preserve">SMD, Slide, 6ways, DIP Switch </t>
  </si>
  <si>
    <t xml:space="preserve">A6H-6101 </t>
  </si>
  <si>
    <t xml:space="preserve">SW4 </t>
  </si>
  <si>
    <t>Omron</t>
  </si>
  <si>
    <t xml:space="preserve">Test Point </t>
  </si>
  <si>
    <t>TP1,TP2,TP3,TP4,TP5,TP6,TP8,TP9,TP10,TP12,TP13</t>
  </si>
  <si>
    <t>NA</t>
  </si>
  <si>
    <t>IC</t>
  </si>
  <si>
    <t xml:space="preserve">LQFP176, R7FA6M3AH3CFC 2MB FLASH </t>
  </si>
  <si>
    <t xml:space="preserve">LQFP176 </t>
  </si>
  <si>
    <t xml:space="preserve">Renesas </t>
  </si>
  <si>
    <t xml:space="preserve">SOT23-5, Single 2-Input Positive-AND Gate </t>
  </si>
  <si>
    <t xml:space="preserve">SOT23-5 </t>
  </si>
  <si>
    <t xml:space="preserve">JLink-OB </t>
  </si>
  <si>
    <t xml:space="preserve">QFN24, RMII,10/100, Ethernet PHY </t>
  </si>
  <si>
    <t>QFN24</t>
  </si>
  <si>
    <t xml:space="preserve">Winbond </t>
  </si>
  <si>
    <t>TQFN32, Ultra-Low Power Stereo Audio Codec</t>
  </si>
  <si>
    <t>Maxim</t>
  </si>
  <si>
    <t>LGA12</t>
  </si>
  <si>
    <t>DFN8, 2MHz, 3A, Synchronous Buck Converter</t>
  </si>
  <si>
    <t xml:space="preserve">DFN8 </t>
  </si>
  <si>
    <t xml:space="preserve">ISL9008AIECZ-T </t>
  </si>
  <si>
    <t xml:space="preserve">SC-70-3 </t>
  </si>
  <si>
    <t>SN74LVC1G04DCKT</t>
  </si>
  <si>
    <t xml:space="preserve">U20 </t>
  </si>
  <si>
    <t xml:space="preserve">24Mhz </t>
  </si>
  <si>
    <t xml:space="preserve">25MHz </t>
  </si>
  <si>
    <t xml:space="preserve">27MHz </t>
  </si>
  <si>
    <t xml:space="preserve">Abracon </t>
  </si>
  <si>
    <t xml:space="preserve">13MHz </t>
  </si>
  <si>
    <t>C0603_X5R_6V3_20%_10uF</t>
  </si>
  <si>
    <t>C0603_X5R_16V_20%_10uF</t>
  </si>
  <si>
    <t>1uF_25V</t>
  </si>
  <si>
    <t>C0805_X5R_16V_10%_22uF</t>
  </si>
  <si>
    <t>C110,C112,C116</t>
  </si>
  <si>
    <t>1uF_10V</t>
  </si>
  <si>
    <t>CN1,CN2,CN5</t>
  </si>
  <si>
    <t>J-Link 6-Pin Needle Adapter</t>
  </si>
  <si>
    <t>SMD, 0.5mm, 24pins, RA, Top sided , ZIF connector</t>
  </si>
  <si>
    <t>TH 2.54mm, 2x6 RA, FEMALE, PMOD</t>
  </si>
  <si>
    <t>TH 2.00mm</t>
  </si>
  <si>
    <t>JP1,JP2,JP9</t>
  </si>
  <si>
    <t>L1,L2,L3,L4,L5,L6,L7</t>
  </si>
  <si>
    <t>22uH</t>
  </si>
  <si>
    <t>TH2.54, 10K Trimming Potentiometer</t>
  </si>
  <si>
    <t>470R</t>
  </si>
  <si>
    <t>150R</t>
  </si>
  <si>
    <t>6K49</t>
  </si>
  <si>
    <t>100K</t>
  </si>
  <si>
    <t>6R34</t>
  </si>
  <si>
    <t>453K</t>
  </si>
  <si>
    <t>PTS645SM43SMTR92LFS</t>
  </si>
  <si>
    <t>PTS645SL43SMTR92LFS</t>
  </si>
  <si>
    <t>LQFP64, MK22FN128VLH10, For JLink-OB K22</t>
  </si>
  <si>
    <t>SC70-3, Single Inverter Gate</t>
  </si>
  <si>
    <t>613012243121</t>
  </si>
  <si>
    <t>TXC / 7M-24.000MAAJ-T</t>
  </si>
  <si>
    <t>ECS / ECS-2033-130-BN</t>
  </si>
  <si>
    <t>SH1,SH3,SH5,SH7,SH9, SH11,SH13,SH15,SH17,SH19,SH21,SH23,SH25,SH27,SH29,SH31,SH34,SH35,SH37,SH38,SH39,SH41,R12,R13,R43,R44,R62</t>
  </si>
  <si>
    <t>SH2,SH4,SH6,SH8,SH10,SH12,SH14,SH16,SH18,SH20,SH22,SH24,SH26,SH28,SH30,SH32,SH33,SH36,SH40,SH42</t>
  </si>
  <si>
    <t>MikroBUS Connector Female version</t>
  </si>
  <si>
    <t>CN12.1,CN12.2</t>
  </si>
  <si>
    <t>32.768KHz</t>
  </si>
  <si>
    <t>Abracon / ABS06-32.768KHZ-7-T</t>
  </si>
  <si>
    <t>NOT FITTED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</si>
</sst>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dd\-mmm\-yy;@"/>
    <numFmt numFmtId="165" formatCode="0.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0" fontId="18" fillId="0" borderId="0" xfId="0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 wrapText="1"/>
    </xf>
    <xf numFmtId="0" fontId="18" fillId="34" borderId="10" xfId="0" quotePrefix="1" applyFont="1" applyFill="1" applyBorder="1" applyAlignment="1">
      <alignment horizontal="center" vertical="center"/>
    </xf>
    <xf numFmtId="165" fontId="18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6" fillId="0" borderId="0" xfId="0" applyFont="1"/>
    <xf numFmtId="0" fontId="22" fillId="0" borderId="0" xfId="0" applyFont="1" applyAlignment="1">
      <alignment horizontal="center" vertical="center"/>
    </xf>
    <xf numFmtId="0" fontId="22" fillId="33" borderId="10" xfId="0" applyFont="1" applyFill="1" applyBorder="1" applyAlignment="1">
      <alignment horizontal="center" vertical="center"/>
    </xf>
    <xf numFmtId="0" fontId="16" fillId="33" borderId="10" xfId="0" applyFont="1" applyFill="1" applyBorder="1"/>
    <xf numFmtId="0" fontId="21" fillId="34" borderId="10" xfId="0" applyFont="1" applyFill="1" applyBorder="1" applyAlignment="1">
      <alignment horizontal="center" vertical="center"/>
    </xf>
    <xf numFmtId="2" fontId="18" fillId="34" borderId="10" xfId="0" applyNumberFormat="1" applyFont="1" applyFill="1" applyBorder="1" applyAlignment="1">
      <alignment horizontal="center" vertical="center"/>
    </xf>
    <xf numFmtId="2" fontId="19" fillId="34" borderId="10" xfId="0" applyNumberFormat="1" applyFont="1" applyFill="1" applyBorder="1" applyAlignment="1">
      <alignment horizontal="center" vertical="center"/>
    </xf>
    <xf numFmtId="0" fontId="0" fillId="34" borderId="10" xfId="0" applyFill="1" applyBorder="1"/>
    <xf numFmtId="0" fontId="21" fillId="0" borderId="0" xfId="0" applyFont="1" applyBorder="1" applyAlignment="1">
      <alignment horizontal="center" vertical="center"/>
    </xf>
    <xf numFmtId="0" fontId="18" fillId="34" borderId="10" xfId="0" applyFont="1" applyFill="1" applyBorder="1" applyAlignment="1">
      <alignment horizontal="center" vertical="center" wrapText="1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9"/>
  <sheetViews>
    <sheetView tabSelected="1" zoomScale="85" zoomScaleNormal="85" workbookViewId="0">
      <pane xSplit="4" ySplit="10" topLeftCell="E47" activePane="bottomRight" state="frozen"/>
      <selection pane="topRight" activeCell="D1" sqref="D1"/>
      <selection pane="bottomLeft" activeCell="A9" sqref="A9"/>
      <selection pane="bottomRight" activeCell="D81" sqref="D81"/>
    </sheetView>
  </sheetViews>
  <sheetFormatPr baseColWidth="10" defaultRowHeight="12.75" x14ac:dyDescent="0.25"/>
  <cols>
    <col min="1" max="1" width="15.85546875" style="1" bestFit="1" customWidth="1"/>
    <col min="2" max="2" width="58.140625" style="1" bestFit="1" customWidth="1"/>
    <col min="3" max="3" width="17.85546875" style="1" customWidth="1"/>
    <col min="4" max="4" width="15.5703125" style="1" bestFit="1" customWidth="1"/>
    <col min="5" max="5" width="21.7109375" style="1" bestFit="1" customWidth="1"/>
    <col min="6" max="6" width="61.5703125" style="1" customWidth="1"/>
    <col min="7" max="7" width="17" style="1" bestFit="1" customWidth="1"/>
    <col min="8" max="8" width="24.85546875" style="1" bestFit="1" customWidth="1"/>
    <col min="9" max="9" width="29" style="1" customWidth="1"/>
    <col min="10" max="10" width="20" style="1" bestFit="1" customWidth="1"/>
    <col min="11" max="11" width="36.7109375" style="1" bestFit="1" customWidth="1"/>
    <col min="12" max="16384" width="11.42578125" style="1"/>
  </cols>
  <sheetData>
    <row r="1" spans="1:11" x14ac:dyDescent="0.25">
      <c r="A1" s="1" t="s">
        <v>7</v>
      </c>
      <c r="B1" s="2">
        <v>44253</v>
      </c>
      <c r="F1" s="3"/>
    </row>
    <row r="2" spans="1:11" x14ac:dyDescent="0.25">
      <c r="A2" s="1" t="s">
        <v>219</v>
      </c>
      <c r="B2" s="2">
        <v>44256</v>
      </c>
      <c r="F2" s="3"/>
    </row>
    <row r="3" spans="1:11" x14ac:dyDescent="0.25">
      <c r="A3" s="1" t="s">
        <v>8</v>
      </c>
      <c r="B3" s="1" t="s">
        <v>108</v>
      </c>
      <c r="F3" s="3"/>
    </row>
    <row r="4" spans="1:11" x14ac:dyDescent="0.25">
      <c r="A4" s="1" t="s">
        <v>9</v>
      </c>
      <c r="B4" s="1" t="s">
        <v>211</v>
      </c>
      <c r="F4" s="3"/>
    </row>
    <row r="5" spans="1:11" x14ac:dyDescent="0.25">
      <c r="A5" s="1" t="s">
        <v>10</v>
      </c>
      <c r="B5" s="1" t="s">
        <v>212</v>
      </c>
      <c r="F5" s="3"/>
    </row>
    <row r="6" spans="1:11" x14ac:dyDescent="0.25">
      <c r="F6" s="3"/>
    </row>
    <row r="7" spans="1:11" x14ac:dyDescent="0.25">
      <c r="C7" s="1" t="s">
        <v>213</v>
      </c>
      <c r="D7" s="1">
        <f>SUBTOTAL(109,D11:D89)</f>
        <v>300</v>
      </c>
      <c r="F7" s="3"/>
    </row>
    <row r="8" spans="1:11" x14ac:dyDescent="0.25">
      <c r="C8" s="1" t="s">
        <v>213</v>
      </c>
      <c r="D8" s="1">
        <v>21</v>
      </c>
      <c r="F8" s="3"/>
    </row>
    <row r="10" spans="1:11" ht="34.5" customHeight="1" x14ac:dyDescent="0.25">
      <c r="A10" s="5" t="s">
        <v>6</v>
      </c>
      <c r="B10" s="5" t="s">
        <v>0</v>
      </c>
      <c r="C10" s="5" t="s">
        <v>12</v>
      </c>
      <c r="D10" s="5" t="s">
        <v>4</v>
      </c>
      <c r="E10" s="5" t="s">
        <v>5</v>
      </c>
      <c r="F10" s="5" t="s">
        <v>1</v>
      </c>
      <c r="G10" s="5" t="s">
        <v>2</v>
      </c>
      <c r="H10" s="5" t="s">
        <v>3</v>
      </c>
      <c r="I10" s="5" t="s">
        <v>216</v>
      </c>
      <c r="J10" s="6" t="s">
        <v>107</v>
      </c>
      <c r="K10" s="5" t="s">
        <v>13</v>
      </c>
    </row>
    <row r="11" spans="1:11" x14ac:dyDescent="0.25">
      <c r="A11" s="4" t="s">
        <v>102</v>
      </c>
      <c r="B11" s="4" t="s">
        <v>225</v>
      </c>
      <c r="C11" s="4" t="s">
        <v>226</v>
      </c>
      <c r="D11" s="4">
        <v>2</v>
      </c>
      <c r="E11" s="4" t="s">
        <v>227</v>
      </c>
      <c r="F11" s="4" t="s">
        <v>29</v>
      </c>
      <c r="G11" s="4" t="s">
        <v>30</v>
      </c>
      <c r="H11" s="4" t="s">
        <v>30</v>
      </c>
      <c r="I11" s="4"/>
      <c r="J11" s="4" t="s">
        <v>224</v>
      </c>
      <c r="K11" s="4"/>
    </row>
    <row r="12" spans="1:11" x14ac:dyDescent="0.25">
      <c r="A12" s="4" t="s">
        <v>102</v>
      </c>
      <c r="B12" s="4" t="s">
        <v>110</v>
      </c>
      <c r="C12" s="4" t="s">
        <v>226</v>
      </c>
      <c r="D12" s="4">
        <v>4</v>
      </c>
      <c r="E12" s="4" t="s">
        <v>31</v>
      </c>
      <c r="F12" s="4" t="s">
        <v>233</v>
      </c>
      <c r="G12" s="4" t="s">
        <v>30</v>
      </c>
      <c r="H12" s="4" t="s">
        <v>30</v>
      </c>
      <c r="I12" s="4"/>
      <c r="J12" s="4" t="s">
        <v>224</v>
      </c>
      <c r="K12" s="4"/>
    </row>
    <row r="13" spans="1:11" x14ac:dyDescent="0.25">
      <c r="A13" s="4" t="s">
        <v>102</v>
      </c>
      <c r="B13" s="4" t="s">
        <v>111</v>
      </c>
      <c r="C13" s="4" t="s">
        <v>226</v>
      </c>
      <c r="D13" s="4">
        <v>1</v>
      </c>
      <c r="E13" s="4" t="s">
        <v>32</v>
      </c>
      <c r="F13" s="4" t="s">
        <v>184</v>
      </c>
      <c r="G13" s="4" t="s">
        <v>30</v>
      </c>
      <c r="H13" s="4" t="s">
        <v>30</v>
      </c>
      <c r="I13" s="4"/>
      <c r="J13" s="4" t="s">
        <v>224</v>
      </c>
      <c r="K13" s="4"/>
    </row>
    <row r="14" spans="1:11" x14ac:dyDescent="0.25">
      <c r="A14" s="4" t="s">
        <v>102</v>
      </c>
      <c r="B14" s="4" t="s">
        <v>241</v>
      </c>
      <c r="C14" s="4" t="s">
        <v>226</v>
      </c>
      <c r="D14" s="4">
        <v>2</v>
      </c>
      <c r="E14" s="4" t="s">
        <v>317</v>
      </c>
      <c r="F14" s="4" t="s">
        <v>178</v>
      </c>
      <c r="G14" s="4" t="s">
        <v>30</v>
      </c>
      <c r="H14" s="4" t="s">
        <v>30</v>
      </c>
      <c r="I14" s="4"/>
      <c r="J14" s="4" t="s">
        <v>224</v>
      </c>
      <c r="K14" s="4"/>
    </row>
    <row r="15" spans="1:11" x14ac:dyDescent="0.25">
      <c r="A15" s="4" t="s">
        <v>102</v>
      </c>
      <c r="B15" s="4" t="s">
        <v>313</v>
      </c>
      <c r="C15" s="4" t="s">
        <v>226</v>
      </c>
      <c r="D15" s="4">
        <v>14</v>
      </c>
      <c r="E15" s="4" t="s">
        <v>234</v>
      </c>
      <c r="F15" s="4" t="s">
        <v>235</v>
      </c>
      <c r="G15" s="4" t="s">
        <v>30</v>
      </c>
      <c r="H15" s="4" t="s">
        <v>30</v>
      </c>
      <c r="I15" s="4"/>
      <c r="J15" s="4" t="s">
        <v>224</v>
      </c>
      <c r="K15" s="4"/>
    </row>
    <row r="16" spans="1:11" x14ac:dyDescent="0.25">
      <c r="A16" s="4" t="s">
        <v>102</v>
      </c>
      <c r="B16" s="4" t="s">
        <v>236</v>
      </c>
      <c r="C16" s="4" t="s">
        <v>226</v>
      </c>
      <c r="D16" s="4">
        <v>6</v>
      </c>
      <c r="E16" s="4" t="s">
        <v>314</v>
      </c>
      <c r="F16" s="4" t="s">
        <v>207</v>
      </c>
      <c r="G16" s="4" t="s">
        <v>30</v>
      </c>
      <c r="H16" s="4" t="s">
        <v>30</v>
      </c>
      <c r="I16" s="4"/>
      <c r="J16" s="4" t="s">
        <v>224</v>
      </c>
      <c r="K16" s="4"/>
    </row>
    <row r="17" spans="1:11" x14ac:dyDescent="0.25">
      <c r="A17" s="4" t="s">
        <v>102</v>
      </c>
      <c r="B17" s="4" t="s">
        <v>232</v>
      </c>
      <c r="C17" s="4" t="s">
        <v>226</v>
      </c>
      <c r="D17" s="4">
        <v>3</v>
      </c>
      <c r="E17" s="4" t="s">
        <v>145</v>
      </c>
      <c r="F17" s="4" t="s">
        <v>180</v>
      </c>
      <c r="G17" s="4" t="s">
        <v>30</v>
      </c>
      <c r="H17" s="4" t="s">
        <v>30</v>
      </c>
      <c r="I17" s="4"/>
      <c r="J17" s="4" t="s">
        <v>224</v>
      </c>
      <c r="K17" s="4"/>
    </row>
    <row r="18" spans="1:11" x14ac:dyDescent="0.25">
      <c r="A18" s="4" t="s">
        <v>102</v>
      </c>
      <c r="B18" s="4" t="s">
        <v>312</v>
      </c>
      <c r="C18" s="4" t="s">
        <v>226</v>
      </c>
      <c r="D18" s="4">
        <v>9</v>
      </c>
      <c r="E18" s="4" t="s">
        <v>228</v>
      </c>
      <c r="F18" s="4" t="s">
        <v>182</v>
      </c>
      <c r="G18" s="4" t="s">
        <v>30</v>
      </c>
      <c r="H18" s="4" t="s">
        <v>30</v>
      </c>
      <c r="I18" s="4"/>
      <c r="J18" s="4" t="s">
        <v>224</v>
      </c>
      <c r="K18" s="4"/>
    </row>
    <row r="19" spans="1:11" x14ac:dyDescent="0.25">
      <c r="A19" s="4" t="s">
        <v>102</v>
      </c>
      <c r="B19" s="4" t="s">
        <v>229</v>
      </c>
      <c r="C19" s="4" t="s">
        <v>226</v>
      </c>
      <c r="D19" s="4">
        <v>71</v>
      </c>
      <c r="E19" s="4" t="s">
        <v>230</v>
      </c>
      <c r="F19" s="4" t="s">
        <v>231</v>
      </c>
      <c r="G19" s="4" t="s">
        <v>30</v>
      </c>
      <c r="H19" s="4" t="s">
        <v>30</v>
      </c>
      <c r="I19" s="4"/>
      <c r="J19" s="4" t="s">
        <v>224</v>
      </c>
      <c r="K19" s="4"/>
    </row>
    <row r="20" spans="1:11" x14ac:dyDescent="0.25">
      <c r="A20" s="4" t="s">
        <v>102</v>
      </c>
      <c r="B20" s="4" t="s">
        <v>237</v>
      </c>
      <c r="C20" s="4" t="s">
        <v>226</v>
      </c>
      <c r="D20" s="4">
        <v>1</v>
      </c>
      <c r="E20" s="4" t="s">
        <v>238</v>
      </c>
      <c r="F20" s="4" t="s">
        <v>183</v>
      </c>
      <c r="G20" s="4" t="s">
        <v>30</v>
      </c>
      <c r="H20" s="4" t="s">
        <v>30</v>
      </c>
      <c r="I20" s="4"/>
      <c r="J20" s="4" t="s">
        <v>224</v>
      </c>
      <c r="K20" s="4"/>
    </row>
    <row r="21" spans="1:11" x14ac:dyDescent="0.25">
      <c r="A21" s="4" t="s">
        <v>102</v>
      </c>
      <c r="B21" s="4" t="s">
        <v>315</v>
      </c>
      <c r="C21" s="4" t="s">
        <v>239</v>
      </c>
      <c r="D21" s="4">
        <v>3</v>
      </c>
      <c r="E21" s="4" t="s">
        <v>240</v>
      </c>
      <c r="F21" s="4" t="s">
        <v>316</v>
      </c>
      <c r="G21" s="4" t="s">
        <v>30</v>
      </c>
      <c r="H21" s="4" t="s">
        <v>30</v>
      </c>
      <c r="I21" s="4"/>
      <c r="J21" s="4" t="s">
        <v>224</v>
      </c>
      <c r="K21" s="4"/>
    </row>
    <row r="22" spans="1:11" x14ac:dyDescent="0.25">
      <c r="A22" s="4" t="s">
        <v>102</v>
      </c>
      <c r="B22" s="4" t="s">
        <v>222</v>
      </c>
      <c r="C22" s="4" t="s">
        <v>223</v>
      </c>
      <c r="D22" s="4">
        <v>2</v>
      </c>
      <c r="E22" s="4" t="s">
        <v>146</v>
      </c>
      <c r="F22" s="4" t="s">
        <v>210</v>
      </c>
      <c r="G22" s="4" t="s">
        <v>30</v>
      </c>
      <c r="H22" s="4" t="s">
        <v>30</v>
      </c>
      <c r="I22" s="4"/>
      <c r="J22" s="4" t="s">
        <v>224</v>
      </c>
      <c r="K22" s="4"/>
    </row>
    <row r="23" spans="1:11" x14ac:dyDescent="0.25">
      <c r="A23" s="4" t="s">
        <v>103</v>
      </c>
      <c r="B23" s="4" t="s">
        <v>64</v>
      </c>
      <c r="C23" s="4" t="s">
        <v>244</v>
      </c>
      <c r="D23" s="4">
        <v>1</v>
      </c>
      <c r="E23" s="4" t="s">
        <v>245</v>
      </c>
      <c r="F23" s="4" t="s">
        <v>185</v>
      </c>
      <c r="G23" s="4" t="s">
        <v>113</v>
      </c>
      <c r="H23" s="4" t="s">
        <v>115</v>
      </c>
      <c r="I23" s="4"/>
      <c r="J23" s="4" t="s">
        <v>224</v>
      </c>
      <c r="K23" s="4"/>
    </row>
    <row r="24" spans="1:11" x14ac:dyDescent="0.25">
      <c r="A24" s="4" t="s">
        <v>103</v>
      </c>
      <c r="B24" s="4" t="s">
        <v>63</v>
      </c>
      <c r="C24" s="4" t="s">
        <v>33</v>
      </c>
      <c r="D24" s="4">
        <v>1</v>
      </c>
      <c r="E24" s="7" t="s">
        <v>56</v>
      </c>
      <c r="F24" s="4" t="s">
        <v>187</v>
      </c>
      <c r="G24" s="4" t="s">
        <v>113</v>
      </c>
      <c r="H24" s="7" t="s">
        <v>56</v>
      </c>
      <c r="I24" s="4"/>
      <c r="J24" s="4" t="s">
        <v>224</v>
      </c>
      <c r="K24" s="4"/>
    </row>
    <row r="25" spans="1:11" x14ac:dyDescent="0.25">
      <c r="A25" s="4" t="s">
        <v>103</v>
      </c>
      <c r="B25" s="4" t="s">
        <v>342</v>
      </c>
      <c r="C25" s="4" t="s">
        <v>244</v>
      </c>
      <c r="D25" s="4">
        <v>2</v>
      </c>
      <c r="E25" s="4">
        <v>61300811821</v>
      </c>
      <c r="F25" s="4" t="s">
        <v>343</v>
      </c>
      <c r="G25" s="4" t="s">
        <v>113</v>
      </c>
      <c r="H25" s="4">
        <v>61300811821</v>
      </c>
      <c r="I25" s="4"/>
      <c r="J25" s="4" t="s">
        <v>224</v>
      </c>
      <c r="K25" s="4"/>
    </row>
    <row r="26" spans="1:11" x14ac:dyDescent="0.25">
      <c r="A26" s="4" t="s">
        <v>103</v>
      </c>
      <c r="B26" s="4" t="s">
        <v>320</v>
      </c>
      <c r="C26" s="4" t="s">
        <v>33</v>
      </c>
      <c r="D26" s="4">
        <v>1</v>
      </c>
      <c r="E26" s="4">
        <v>68712414022</v>
      </c>
      <c r="F26" s="4" t="s">
        <v>123</v>
      </c>
      <c r="G26" s="4" t="s">
        <v>113</v>
      </c>
      <c r="H26" s="4">
        <v>68712414022</v>
      </c>
      <c r="I26" s="4"/>
      <c r="J26" s="4" t="s">
        <v>224</v>
      </c>
      <c r="K26" s="4"/>
    </row>
    <row r="27" spans="1:11" x14ac:dyDescent="0.25">
      <c r="A27" s="4" t="s">
        <v>103</v>
      </c>
      <c r="B27" s="4" t="s">
        <v>247</v>
      </c>
      <c r="C27" s="4" t="s">
        <v>124</v>
      </c>
      <c r="D27" s="4">
        <v>1</v>
      </c>
      <c r="E27" s="7" t="s">
        <v>57</v>
      </c>
      <c r="F27" s="4" t="s">
        <v>125</v>
      </c>
      <c r="G27" s="4" t="s">
        <v>113</v>
      </c>
      <c r="H27" s="7" t="s">
        <v>57</v>
      </c>
      <c r="I27" s="4"/>
      <c r="J27" s="4" t="s">
        <v>224</v>
      </c>
      <c r="K27" s="4"/>
    </row>
    <row r="28" spans="1:11" x14ac:dyDescent="0.25">
      <c r="A28" s="4" t="s">
        <v>103</v>
      </c>
      <c r="B28" s="4" t="s">
        <v>163</v>
      </c>
      <c r="C28" s="4" t="s">
        <v>126</v>
      </c>
      <c r="D28" s="4">
        <v>1</v>
      </c>
      <c r="E28" s="4">
        <v>62102021021</v>
      </c>
      <c r="F28" s="4" t="s">
        <v>127</v>
      </c>
      <c r="G28" s="4" t="s">
        <v>113</v>
      </c>
      <c r="H28" s="4">
        <v>62102021021</v>
      </c>
      <c r="I28" s="4"/>
      <c r="J28" s="4" t="s">
        <v>224</v>
      </c>
      <c r="K28" s="4"/>
    </row>
    <row r="29" spans="1:11" x14ac:dyDescent="0.25">
      <c r="A29" s="4" t="s">
        <v>103</v>
      </c>
      <c r="B29" s="4" t="s">
        <v>65</v>
      </c>
      <c r="C29" s="4" t="s">
        <v>33</v>
      </c>
      <c r="D29" s="4">
        <v>1</v>
      </c>
      <c r="E29" s="4" t="s">
        <v>164</v>
      </c>
      <c r="F29" s="4" t="s">
        <v>128</v>
      </c>
      <c r="G29" s="4" t="s">
        <v>66</v>
      </c>
      <c r="H29" s="4" t="s">
        <v>164</v>
      </c>
      <c r="I29" s="4"/>
      <c r="J29" s="4" t="s">
        <v>224</v>
      </c>
      <c r="K29" s="4"/>
    </row>
    <row r="30" spans="1:11" x14ac:dyDescent="0.25">
      <c r="A30" s="4" t="s">
        <v>103</v>
      </c>
      <c r="B30" s="4" t="s">
        <v>246</v>
      </c>
      <c r="C30" s="4" t="s">
        <v>124</v>
      </c>
      <c r="D30" s="4">
        <v>1</v>
      </c>
      <c r="E30" s="7" t="s">
        <v>60</v>
      </c>
      <c r="F30" s="4" t="s">
        <v>186</v>
      </c>
      <c r="G30" s="4" t="s">
        <v>113</v>
      </c>
      <c r="H30" s="7" t="s">
        <v>60</v>
      </c>
      <c r="I30" s="4"/>
      <c r="J30" s="4" t="s">
        <v>224</v>
      </c>
      <c r="K30" s="4"/>
    </row>
    <row r="31" spans="1:11" x14ac:dyDescent="0.25">
      <c r="A31" s="4" t="s">
        <v>103</v>
      </c>
      <c r="B31" s="4" t="s">
        <v>242</v>
      </c>
      <c r="C31" s="4" t="s">
        <v>126</v>
      </c>
      <c r="D31" s="4">
        <v>1</v>
      </c>
      <c r="E31" s="4" t="s">
        <v>243</v>
      </c>
      <c r="F31" s="4" t="s">
        <v>116</v>
      </c>
      <c r="G31" s="4" t="s">
        <v>68</v>
      </c>
      <c r="H31" s="4" t="s">
        <v>319</v>
      </c>
      <c r="I31" s="4"/>
      <c r="J31" s="4" t="s">
        <v>224</v>
      </c>
      <c r="K31" s="4"/>
    </row>
    <row r="32" spans="1:11" x14ac:dyDescent="0.25">
      <c r="A32" s="4" t="s">
        <v>103</v>
      </c>
      <c r="B32" s="4" t="s">
        <v>129</v>
      </c>
      <c r="C32" s="4" t="s">
        <v>33</v>
      </c>
      <c r="D32" s="4">
        <v>1</v>
      </c>
      <c r="E32" s="7" t="s">
        <v>58</v>
      </c>
      <c r="F32" s="4" t="s">
        <v>130</v>
      </c>
      <c r="G32" s="4" t="s">
        <v>113</v>
      </c>
      <c r="H32" s="7" t="s">
        <v>58</v>
      </c>
      <c r="I32" s="4"/>
      <c r="J32" s="4" t="s">
        <v>224</v>
      </c>
      <c r="K32" s="4"/>
    </row>
    <row r="33" spans="1:11" x14ac:dyDescent="0.25">
      <c r="A33" s="4" t="s">
        <v>103</v>
      </c>
      <c r="B33" s="4" t="s">
        <v>67</v>
      </c>
      <c r="C33" s="4" t="s">
        <v>33</v>
      </c>
      <c r="D33" s="4">
        <v>3</v>
      </c>
      <c r="E33" s="7" t="s">
        <v>59</v>
      </c>
      <c r="F33" s="4" t="s">
        <v>318</v>
      </c>
      <c r="G33" s="4" t="s">
        <v>113</v>
      </c>
      <c r="H33" s="7" t="s">
        <v>59</v>
      </c>
      <c r="I33" s="4"/>
      <c r="J33" s="4" t="s">
        <v>224</v>
      </c>
      <c r="K33" s="4"/>
    </row>
    <row r="34" spans="1:11" x14ac:dyDescent="0.25">
      <c r="A34" s="4" t="s">
        <v>103</v>
      </c>
      <c r="B34" s="4" t="s">
        <v>321</v>
      </c>
      <c r="C34" s="4" t="s">
        <v>172</v>
      </c>
      <c r="D34" s="4">
        <v>2</v>
      </c>
      <c r="E34" s="7" t="s">
        <v>337</v>
      </c>
      <c r="F34" s="4" t="s">
        <v>109</v>
      </c>
      <c r="G34" s="4" t="s">
        <v>113</v>
      </c>
      <c r="H34" s="7" t="s">
        <v>337</v>
      </c>
      <c r="I34" s="4"/>
      <c r="J34" s="4" t="s">
        <v>224</v>
      </c>
      <c r="K34" s="4"/>
    </row>
    <row r="35" spans="1:11" x14ac:dyDescent="0.25">
      <c r="A35" s="4" t="s">
        <v>103</v>
      </c>
      <c r="B35" s="4" t="s">
        <v>253</v>
      </c>
      <c r="C35" s="4" t="s">
        <v>322</v>
      </c>
      <c r="D35" s="4">
        <v>3</v>
      </c>
      <c r="E35" s="4" t="s">
        <v>254</v>
      </c>
      <c r="F35" s="4" t="s">
        <v>323</v>
      </c>
      <c r="G35" s="4" t="s">
        <v>179</v>
      </c>
      <c r="H35" s="4" t="s">
        <v>255</v>
      </c>
      <c r="I35" s="4"/>
      <c r="J35" s="4" t="s">
        <v>224</v>
      </c>
      <c r="K35" s="4"/>
    </row>
    <row r="36" spans="1:11" x14ac:dyDescent="0.25">
      <c r="A36" s="4" t="s">
        <v>103</v>
      </c>
      <c r="B36" s="4" t="s">
        <v>256</v>
      </c>
      <c r="C36" s="4" t="s">
        <v>322</v>
      </c>
      <c r="D36" s="4">
        <v>6</v>
      </c>
      <c r="E36" s="4" t="s">
        <v>257</v>
      </c>
      <c r="F36" s="4" t="s">
        <v>173</v>
      </c>
      <c r="G36" s="4" t="s">
        <v>179</v>
      </c>
      <c r="H36" s="4" t="s">
        <v>143</v>
      </c>
      <c r="I36" s="4"/>
      <c r="J36" s="4" t="s">
        <v>224</v>
      </c>
      <c r="K36" s="4"/>
    </row>
    <row r="37" spans="1:11" x14ac:dyDescent="0.25">
      <c r="A37" s="4" t="s">
        <v>250</v>
      </c>
      <c r="B37" s="4" t="s">
        <v>251</v>
      </c>
      <c r="C37" s="4" t="s">
        <v>34</v>
      </c>
      <c r="D37" s="4">
        <v>3</v>
      </c>
      <c r="E37" s="4" t="s">
        <v>35</v>
      </c>
      <c r="F37" s="4" t="s">
        <v>188</v>
      </c>
      <c r="G37" s="4" t="s">
        <v>69</v>
      </c>
      <c r="H37" s="4" t="s">
        <v>134</v>
      </c>
      <c r="I37" s="4"/>
      <c r="J37" s="4" t="s">
        <v>224</v>
      </c>
      <c r="K37" s="4"/>
    </row>
    <row r="38" spans="1:11" x14ac:dyDescent="0.25">
      <c r="A38" s="4" t="s">
        <v>288</v>
      </c>
      <c r="B38" s="4" t="s">
        <v>301</v>
      </c>
      <c r="C38" s="4" t="s">
        <v>302</v>
      </c>
      <c r="D38" s="4">
        <v>1</v>
      </c>
      <c r="E38" s="4" t="s">
        <v>45</v>
      </c>
      <c r="F38" s="4" t="s">
        <v>114</v>
      </c>
      <c r="G38" s="4" t="s">
        <v>291</v>
      </c>
      <c r="H38" s="4" t="s">
        <v>45</v>
      </c>
      <c r="I38" s="4"/>
      <c r="J38" s="4" t="s">
        <v>224</v>
      </c>
      <c r="K38" s="4"/>
    </row>
    <row r="39" spans="1:11" x14ac:dyDescent="0.25">
      <c r="A39" s="4" t="s">
        <v>288</v>
      </c>
      <c r="B39" s="4" t="s">
        <v>147</v>
      </c>
      <c r="C39" s="4" t="s">
        <v>300</v>
      </c>
      <c r="D39" s="4">
        <v>1</v>
      </c>
      <c r="E39" s="7" t="s">
        <v>106</v>
      </c>
      <c r="F39" s="4" t="s">
        <v>204</v>
      </c>
      <c r="G39" s="4" t="s">
        <v>113</v>
      </c>
      <c r="H39" s="7" t="s">
        <v>106</v>
      </c>
      <c r="I39" s="7"/>
      <c r="J39" s="4" t="s">
        <v>224</v>
      </c>
      <c r="K39" s="4"/>
    </row>
    <row r="40" spans="1:11" x14ac:dyDescent="0.25">
      <c r="A40" s="4" t="s">
        <v>288</v>
      </c>
      <c r="B40" s="4" t="s">
        <v>289</v>
      </c>
      <c r="C40" s="4" t="s">
        <v>290</v>
      </c>
      <c r="D40" s="4">
        <v>1</v>
      </c>
      <c r="E40" s="4" t="s">
        <v>201</v>
      </c>
      <c r="F40" s="4" t="s">
        <v>149</v>
      </c>
      <c r="G40" s="4" t="s">
        <v>291</v>
      </c>
      <c r="H40" s="4" t="s">
        <v>201</v>
      </c>
      <c r="I40" s="4"/>
      <c r="J40" s="4" t="s">
        <v>224</v>
      </c>
      <c r="K40" s="4"/>
    </row>
    <row r="41" spans="1:11" x14ac:dyDescent="0.25">
      <c r="A41" s="4" t="s">
        <v>288</v>
      </c>
      <c r="B41" s="4" t="s">
        <v>335</v>
      </c>
      <c r="C41" s="4" t="s">
        <v>46</v>
      </c>
      <c r="D41" s="4">
        <v>1</v>
      </c>
      <c r="E41" s="7" t="s">
        <v>294</v>
      </c>
      <c r="F41" s="4" t="s">
        <v>162</v>
      </c>
      <c r="G41" s="4" t="s">
        <v>68</v>
      </c>
      <c r="H41" s="7" t="s">
        <v>47</v>
      </c>
      <c r="I41" s="7"/>
      <c r="J41" s="4" t="s">
        <v>224</v>
      </c>
      <c r="K41" s="4"/>
    </row>
    <row r="42" spans="1:11" x14ac:dyDescent="0.25">
      <c r="A42" s="4" t="s">
        <v>288</v>
      </c>
      <c r="B42" s="4" t="s">
        <v>295</v>
      </c>
      <c r="C42" s="4" t="s">
        <v>296</v>
      </c>
      <c r="D42" s="4">
        <v>1</v>
      </c>
      <c r="E42" s="7" t="s">
        <v>48</v>
      </c>
      <c r="F42" s="4" t="s">
        <v>177</v>
      </c>
      <c r="G42" s="4" t="s">
        <v>150</v>
      </c>
      <c r="H42" s="7" t="s">
        <v>117</v>
      </c>
      <c r="I42" s="7"/>
      <c r="J42" s="4" t="s">
        <v>224</v>
      </c>
      <c r="K42" s="4"/>
    </row>
    <row r="43" spans="1:11" x14ac:dyDescent="0.25">
      <c r="A43" s="4" t="s">
        <v>288</v>
      </c>
      <c r="B43" s="4" t="s">
        <v>336</v>
      </c>
      <c r="C43" s="4" t="s">
        <v>304</v>
      </c>
      <c r="D43" s="4">
        <v>1</v>
      </c>
      <c r="E43" s="4" t="s">
        <v>305</v>
      </c>
      <c r="F43" s="4" t="s">
        <v>306</v>
      </c>
      <c r="G43" s="4" t="s">
        <v>140</v>
      </c>
      <c r="H43" s="4" t="s">
        <v>305</v>
      </c>
      <c r="I43" s="4"/>
      <c r="J43" s="4" t="s">
        <v>224</v>
      </c>
      <c r="K43" s="4"/>
    </row>
    <row r="44" spans="1:11" x14ac:dyDescent="0.25">
      <c r="A44" s="4" t="s">
        <v>288</v>
      </c>
      <c r="B44" s="4" t="s">
        <v>161</v>
      </c>
      <c r="C44" s="4" t="s">
        <v>93</v>
      </c>
      <c r="D44" s="4">
        <v>1</v>
      </c>
      <c r="E44" s="4" t="s">
        <v>303</v>
      </c>
      <c r="F44" s="4" t="s">
        <v>118</v>
      </c>
      <c r="G44" s="4" t="s">
        <v>291</v>
      </c>
      <c r="H44" s="4" t="s">
        <v>94</v>
      </c>
      <c r="I44" s="4"/>
      <c r="J44" s="4" t="s">
        <v>224</v>
      </c>
      <c r="K44" s="4"/>
    </row>
    <row r="45" spans="1:11" x14ac:dyDescent="0.25">
      <c r="A45" s="4" t="s">
        <v>288</v>
      </c>
      <c r="B45" s="4" t="s">
        <v>99</v>
      </c>
      <c r="C45" s="4" t="s">
        <v>50</v>
      </c>
      <c r="D45" s="4">
        <v>1</v>
      </c>
      <c r="E45" s="7" t="s">
        <v>51</v>
      </c>
      <c r="F45" s="4" t="s">
        <v>202</v>
      </c>
      <c r="G45" s="4" t="s">
        <v>61</v>
      </c>
      <c r="H45" s="4" t="s">
        <v>51</v>
      </c>
      <c r="I45" s="4"/>
      <c r="J45" s="4" t="s">
        <v>224</v>
      </c>
      <c r="K45" s="4"/>
    </row>
    <row r="46" spans="1:11" x14ac:dyDescent="0.25">
      <c r="A46" s="4" t="s">
        <v>288</v>
      </c>
      <c r="B46" s="4" t="s">
        <v>97</v>
      </c>
      <c r="C46" s="4" t="s">
        <v>49</v>
      </c>
      <c r="D46" s="4">
        <v>1</v>
      </c>
      <c r="E46" s="4" t="s">
        <v>98</v>
      </c>
      <c r="F46" s="4" t="s">
        <v>169</v>
      </c>
      <c r="G46" s="4" t="s">
        <v>291</v>
      </c>
      <c r="H46" s="4" t="s">
        <v>98</v>
      </c>
      <c r="I46" s="4"/>
      <c r="J46" s="4" t="s">
        <v>224</v>
      </c>
      <c r="K46" s="4"/>
    </row>
    <row r="47" spans="1:11" x14ac:dyDescent="0.25">
      <c r="A47" s="4" t="s">
        <v>288</v>
      </c>
      <c r="B47" s="4" t="s">
        <v>135</v>
      </c>
      <c r="C47" s="4" t="s">
        <v>293</v>
      </c>
      <c r="D47" s="4">
        <v>1</v>
      </c>
      <c r="E47" s="4" t="s">
        <v>92</v>
      </c>
      <c r="F47" s="4" t="s">
        <v>112</v>
      </c>
      <c r="G47" s="4" t="s">
        <v>137</v>
      </c>
      <c r="H47" s="4" t="s">
        <v>136</v>
      </c>
      <c r="I47" s="4"/>
      <c r="J47" s="4" t="s">
        <v>224</v>
      </c>
      <c r="K47" s="4"/>
    </row>
    <row r="48" spans="1:11" x14ac:dyDescent="0.25">
      <c r="A48" s="4" t="s">
        <v>288</v>
      </c>
      <c r="B48" s="4" t="s">
        <v>62</v>
      </c>
      <c r="C48" s="4" t="s">
        <v>138</v>
      </c>
      <c r="D48" s="4">
        <v>2</v>
      </c>
      <c r="E48" s="7" t="s">
        <v>39</v>
      </c>
      <c r="F48" s="4" t="s">
        <v>40</v>
      </c>
      <c r="G48" s="4" t="s">
        <v>137</v>
      </c>
      <c r="H48" s="7" t="s">
        <v>139</v>
      </c>
      <c r="I48" s="7"/>
      <c r="J48" s="4" t="s">
        <v>224</v>
      </c>
      <c r="K48" s="4"/>
    </row>
    <row r="49" spans="1:11" x14ac:dyDescent="0.25">
      <c r="A49" s="4" t="s">
        <v>288</v>
      </c>
      <c r="B49" s="4" t="s">
        <v>292</v>
      </c>
      <c r="C49" s="4" t="s">
        <v>293</v>
      </c>
      <c r="D49" s="4">
        <v>1</v>
      </c>
      <c r="E49" s="7" t="s">
        <v>170</v>
      </c>
      <c r="F49" s="4" t="s">
        <v>148</v>
      </c>
      <c r="G49" s="4" t="s">
        <v>140</v>
      </c>
      <c r="H49" s="7" t="s">
        <v>170</v>
      </c>
      <c r="I49" s="7"/>
      <c r="J49" s="4" t="s">
        <v>224</v>
      </c>
      <c r="K49" s="4"/>
    </row>
    <row r="50" spans="1:11" x14ac:dyDescent="0.25">
      <c r="A50" s="4" t="s">
        <v>288</v>
      </c>
      <c r="B50" s="4" t="s">
        <v>141</v>
      </c>
      <c r="C50" s="4" t="s">
        <v>95</v>
      </c>
      <c r="D50" s="4">
        <v>1</v>
      </c>
      <c r="E50" s="7" t="s">
        <v>96</v>
      </c>
      <c r="F50" s="4" t="s">
        <v>205</v>
      </c>
      <c r="G50" s="4" t="s">
        <v>291</v>
      </c>
      <c r="H50" s="7" t="s">
        <v>96</v>
      </c>
      <c r="I50" s="7"/>
      <c r="J50" s="4" t="s">
        <v>224</v>
      </c>
      <c r="K50" s="4"/>
    </row>
    <row r="51" spans="1:11" x14ac:dyDescent="0.25">
      <c r="A51" s="4" t="s">
        <v>288</v>
      </c>
      <c r="B51" s="4" t="s">
        <v>298</v>
      </c>
      <c r="C51" s="4" t="s">
        <v>43</v>
      </c>
      <c r="D51" s="4">
        <v>1</v>
      </c>
      <c r="E51" s="4" t="s">
        <v>44</v>
      </c>
      <c r="F51" s="4" t="s">
        <v>203</v>
      </c>
      <c r="G51" s="4" t="s">
        <v>299</v>
      </c>
      <c r="H51" s="4" t="s">
        <v>144</v>
      </c>
      <c r="I51" s="4"/>
      <c r="J51" s="4" t="s">
        <v>224</v>
      </c>
      <c r="K51" s="4"/>
    </row>
    <row r="52" spans="1:11" x14ac:dyDescent="0.25">
      <c r="A52" s="4" t="s">
        <v>288</v>
      </c>
      <c r="B52" s="4" t="s">
        <v>176</v>
      </c>
      <c r="C52" s="4" t="s">
        <v>41</v>
      </c>
      <c r="D52" s="4">
        <v>1</v>
      </c>
      <c r="E52" s="4" t="s">
        <v>42</v>
      </c>
      <c r="F52" s="4" t="s">
        <v>175</v>
      </c>
      <c r="G52" s="4" t="s">
        <v>297</v>
      </c>
      <c r="H52" s="4" t="s">
        <v>42</v>
      </c>
      <c r="I52" s="4"/>
      <c r="J52" s="4" t="s">
        <v>224</v>
      </c>
      <c r="K52" s="4"/>
    </row>
    <row r="53" spans="1:11" x14ac:dyDescent="0.25">
      <c r="A53" s="4" t="s">
        <v>258</v>
      </c>
      <c r="B53" s="4" t="s">
        <v>71</v>
      </c>
      <c r="C53" s="4" t="s">
        <v>259</v>
      </c>
      <c r="D53" s="4">
        <v>7</v>
      </c>
      <c r="E53" s="4">
        <v>742792609</v>
      </c>
      <c r="F53" s="4" t="s">
        <v>324</v>
      </c>
      <c r="G53" s="4" t="s">
        <v>113</v>
      </c>
      <c r="H53" s="4">
        <v>742792609</v>
      </c>
      <c r="I53" s="4"/>
      <c r="J53" s="4" t="s">
        <v>224</v>
      </c>
      <c r="K53" s="4"/>
    </row>
    <row r="54" spans="1:11" x14ac:dyDescent="0.25">
      <c r="A54" s="4" t="s">
        <v>258</v>
      </c>
      <c r="B54" s="4" t="s">
        <v>261</v>
      </c>
      <c r="C54" s="4" t="s">
        <v>36</v>
      </c>
      <c r="D54" s="4">
        <v>1</v>
      </c>
      <c r="E54" s="4" t="s">
        <v>262</v>
      </c>
      <c r="F54" s="4" t="s">
        <v>190</v>
      </c>
      <c r="G54" s="4" t="s">
        <v>113</v>
      </c>
      <c r="H54" s="4">
        <v>74404052015</v>
      </c>
      <c r="I54" s="4"/>
      <c r="J54" s="4" t="s">
        <v>224</v>
      </c>
      <c r="K54" s="4"/>
    </row>
    <row r="55" spans="1:11" x14ac:dyDescent="0.25">
      <c r="A55" s="4" t="s">
        <v>258</v>
      </c>
      <c r="B55" s="4" t="s">
        <v>260</v>
      </c>
      <c r="C55" s="4" t="s">
        <v>37</v>
      </c>
      <c r="D55" s="4">
        <v>1</v>
      </c>
      <c r="E55" s="4" t="s">
        <v>325</v>
      </c>
      <c r="F55" s="4" t="s">
        <v>189</v>
      </c>
      <c r="G55" s="4" t="s">
        <v>113</v>
      </c>
      <c r="H55" s="4">
        <v>74404024220</v>
      </c>
      <c r="I55" s="4"/>
      <c r="J55" s="4" t="s">
        <v>224</v>
      </c>
      <c r="K55" s="4"/>
    </row>
    <row r="56" spans="1:11" x14ac:dyDescent="0.25">
      <c r="A56" s="4" t="s">
        <v>104</v>
      </c>
      <c r="B56" s="4" t="s">
        <v>70</v>
      </c>
      <c r="C56" s="4" t="s">
        <v>248</v>
      </c>
      <c r="D56" s="4">
        <v>4</v>
      </c>
      <c r="E56" s="4" t="s">
        <v>249</v>
      </c>
      <c r="F56" s="4" t="s">
        <v>181</v>
      </c>
      <c r="G56" s="4" t="s">
        <v>30</v>
      </c>
      <c r="H56" s="4" t="s">
        <v>30</v>
      </c>
      <c r="I56" s="4"/>
      <c r="J56" s="4" t="s">
        <v>224</v>
      </c>
      <c r="K56" s="4"/>
    </row>
    <row r="57" spans="1:11" x14ac:dyDescent="0.25">
      <c r="A57" s="4" t="s">
        <v>104</v>
      </c>
      <c r="B57" s="4" t="s">
        <v>252</v>
      </c>
      <c r="C57" s="4" t="s">
        <v>248</v>
      </c>
      <c r="D57" s="4">
        <v>1</v>
      </c>
      <c r="E57" s="4" t="s">
        <v>214</v>
      </c>
      <c r="F57" s="4" t="s">
        <v>215</v>
      </c>
      <c r="G57" s="4" t="s">
        <v>30</v>
      </c>
      <c r="H57" s="4" t="s">
        <v>30</v>
      </c>
      <c r="I57" s="4"/>
      <c r="J57" s="4" t="s">
        <v>224</v>
      </c>
      <c r="K57" s="4"/>
    </row>
    <row r="58" spans="1:11" x14ac:dyDescent="0.25">
      <c r="A58" s="4" t="s">
        <v>191</v>
      </c>
      <c r="B58" s="4" t="s">
        <v>326</v>
      </c>
      <c r="C58" s="4" t="s">
        <v>172</v>
      </c>
      <c r="D58" s="4">
        <v>1</v>
      </c>
      <c r="E58" s="4" t="s">
        <v>192</v>
      </c>
      <c r="F58" s="4" t="s">
        <v>174</v>
      </c>
      <c r="G58" s="4" t="s">
        <v>72</v>
      </c>
      <c r="H58" s="4" t="s">
        <v>263</v>
      </c>
      <c r="I58" s="4"/>
      <c r="J58" s="4" t="s">
        <v>224</v>
      </c>
      <c r="K58" s="4"/>
    </row>
    <row r="59" spans="1:11" x14ac:dyDescent="0.25">
      <c r="A59" s="4" t="s">
        <v>264</v>
      </c>
      <c r="B59" s="4" t="s">
        <v>119</v>
      </c>
      <c r="C59" s="4" t="s">
        <v>265</v>
      </c>
      <c r="D59" s="4">
        <v>27</v>
      </c>
      <c r="E59" s="4" t="s">
        <v>276</v>
      </c>
      <c r="F59" s="4" t="s">
        <v>340</v>
      </c>
      <c r="G59" s="4" t="s">
        <v>30</v>
      </c>
      <c r="H59" s="4" t="s">
        <v>30</v>
      </c>
      <c r="I59" s="4"/>
      <c r="J59" s="4" t="s">
        <v>224</v>
      </c>
      <c r="K59" s="4"/>
    </row>
    <row r="60" spans="1:11" x14ac:dyDescent="0.25">
      <c r="A60" s="4" t="s">
        <v>264</v>
      </c>
      <c r="B60" s="4" t="s">
        <v>119</v>
      </c>
      <c r="C60" s="4" t="s">
        <v>265</v>
      </c>
      <c r="D60" s="4">
        <v>0</v>
      </c>
      <c r="E60" s="4" t="s">
        <v>276</v>
      </c>
      <c r="F60" s="4" t="s">
        <v>341</v>
      </c>
      <c r="G60" s="4" t="s">
        <v>30</v>
      </c>
      <c r="H60" s="4" t="s">
        <v>30</v>
      </c>
      <c r="I60" s="4"/>
      <c r="J60" s="4" t="s">
        <v>346</v>
      </c>
      <c r="K60" s="4"/>
    </row>
    <row r="61" spans="1:11" x14ac:dyDescent="0.25">
      <c r="A61" s="4" t="s">
        <v>264</v>
      </c>
      <c r="B61" s="4" t="s">
        <v>80</v>
      </c>
      <c r="C61" s="4" t="s">
        <v>265</v>
      </c>
      <c r="D61" s="4">
        <v>2</v>
      </c>
      <c r="E61" s="4" t="s">
        <v>330</v>
      </c>
      <c r="F61" s="4" t="s">
        <v>209</v>
      </c>
      <c r="G61" s="4" t="s">
        <v>30</v>
      </c>
      <c r="H61" s="4" t="s">
        <v>30</v>
      </c>
      <c r="I61" s="4"/>
      <c r="J61" s="4" t="s">
        <v>224</v>
      </c>
      <c r="K61" s="4"/>
    </row>
    <row r="62" spans="1:11" x14ac:dyDescent="0.25">
      <c r="A62" s="4" t="s">
        <v>264</v>
      </c>
      <c r="B62" s="4" t="s">
        <v>85</v>
      </c>
      <c r="C62" s="4" t="s">
        <v>265</v>
      </c>
      <c r="D62" s="4">
        <v>29</v>
      </c>
      <c r="E62" s="4" t="s">
        <v>151</v>
      </c>
      <c r="F62" s="4" t="s">
        <v>273</v>
      </c>
      <c r="G62" s="4" t="s">
        <v>30</v>
      </c>
      <c r="H62" s="4" t="s">
        <v>30</v>
      </c>
      <c r="I62" s="4"/>
      <c r="J62" s="4" t="s">
        <v>224</v>
      </c>
      <c r="K62" s="4"/>
    </row>
    <row r="63" spans="1:11" x14ac:dyDescent="0.25">
      <c r="A63" s="4" t="s">
        <v>264</v>
      </c>
      <c r="B63" s="4" t="s">
        <v>82</v>
      </c>
      <c r="C63" s="4" t="s">
        <v>265</v>
      </c>
      <c r="D63" s="4">
        <v>5</v>
      </c>
      <c r="E63" s="4" t="s">
        <v>328</v>
      </c>
      <c r="F63" s="4" t="s">
        <v>194</v>
      </c>
      <c r="G63" s="4" t="s">
        <v>30</v>
      </c>
      <c r="H63" s="4" t="s">
        <v>30</v>
      </c>
      <c r="I63" s="4"/>
      <c r="J63" s="4" t="s">
        <v>224</v>
      </c>
      <c r="K63" s="4"/>
    </row>
    <row r="64" spans="1:11" x14ac:dyDescent="0.25">
      <c r="A64" s="4" t="s">
        <v>264</v>
      </c>
      <c r="B64" s="4" t="s">
        <v>120</v>
      </c>
      <c r="C64" s="4" t="s">
        <v>265</v>
      </c>
      <c r="D64" s="4">
        <v>2</v>
      </c>
      <c r="E64" s="4" t="s">
        <v>267</v>
      </c>
      <c r="F64" s="4" t="s">
        <v>268</v>
      </c>
      <c r="G64" s="4" t="s">
        <v>30</v>
      </c>
      <c r="H64" s="4" t="s">
        <v>30</v>
      </c>
      <c r="I64" s="4"/>
      <c r="J64" s="4" t="s">
        <v>224</v>
      </c>
      <c r="K64" s="4"/>
    </row>
    <row r="65" spans="1:11" x14ac:dyDescent="0.25">
      <c r="A65" s="4" t="s">
        <v>264</v>
      </c>
      <c r="B65" s="4" t="s">
        <v>84</v>
      </c>
      <c r="C65" s="4" t="s">
        <v>265</v>
      </c>
      <c r="D65" s="4">
        <v>1</v>
      </c>
      <c r="E65" s="4" t="s">
        <v>152</v>
      </c>
      <c r="F65" s="4" t="s">
        <v>195</v>
      </c>
      <c r="G65" s="4" t="s">
        <v>30</v>
      </c>
      <c r="H65" s="4" t="s">
        <v>30</v>
      </c>
      <c r="I65" s="4"/>
      <c r="J65" s="4" t="s">
        <v>224</v>
      </c>
      <c r="K65" s="4"/>
    </row>
    <row r="66" spans="1:11" x14ac:dyDescent="0.25">
      <c r="A66" s="4" t="s">
        <v>264</v>
      </c>
      <c r="B66" s="4" t="s">
        <v>74</v>
      </c>
      <c r="C66" s="4" t="s">
        <v>265</v>
      </c>
      <c r="D66" s="4">
        <v>2</v>
      </c>
      <c r="E66" s="4" t="s">
        <v>153</v>
      </c>
      <c r="F66" s="4" t="s">
        <v>269</v>
      </c>
      <c r="G66" s="4" t="s">
        <v>30</v>
      </c>
      <c r="H66" s="4" t="s">
        <v>30</v>
      </c>
      <c r="I66" s="4"/>
      <c r="J66" s="4" t="s">
        <v>224</v>
      </c>
      <c r="K66" s="4"/>
    </row>
    <row r="67" spans="1:11" x14ac:dyDescent="0.25">
      <c r="A67" s="4" t="s">
        <v>264</v>
      </c>
      <c r="B67" s="4" t="s">
        <v>121</v>
      </c>
      <c r="C67" s="4" t="s">
        <v>265</v>
      </c>
      <c r="D67" s="4">
        <v>1</v>
      </c>
      <c r="E67" s="4" t="s">
        <v>271</v>
      </c>
      <c r="F67" s="4" t="s">
        <v>122</v>
      </c>
      <c r="G67" s="4" t="s">
        <v>30</v>
      </c>
      <c r="H67" s="4" t="s">
        <v>30</v>
      </c>
      <c r="I67" s="4"/>
      <c r="J67" s="4" t="s">
        <v>224</v>
      </c>
      <c r="K67" s="4"/>
    </row>
    <row r="68" spans="1:11" x14ac:dyDescent="0.25">
      <c r="A68" s="4" t="s">
        <v>264</v>
      </c>
      <c r="B68" s="4" t="s">
        <v>87</v>
      </c>
      <c r="C68" s="4" t="s">
        <v>265</v>
      </c>
      <c r="D68" s="4">
        <v>13</v>
      </c>
      <c r="E68" s="4" t="s">
        <v>154</v>
      </c>
      <c r="F68" s="4" t="s">
        <v>270</v>
      </c>
      <c r="G68" s="4" t="s">
        <v>30</v>
      </c>
      <c r="H68" s="4" t="s">
        <v>30</v>
      </c>
      <c r="I68" s="4"/>
      <c r="J68" s="4" t="s">
        <v>224</v>
      </c>
      <c r="K68" s="4"/>
    </row>
    <row r="69" spans="1:11" x14ac:dyDescent="0.25">
      <c r="A69" s="4" t="s">
        <v>264</v>
      </c>
      <c r="B69" s="4" t="s">
        <v>77</v>
      </c>
      <c r="C69" s="4" t="s">
        <v>265</v>
      </c>
      <c r="D69" s="4">
        <v>5</v>
      </c>
      <c r="E69" s="4" t="s">
        <v>155</v>
      </c>
      <c r="F69" s="4" t="s">
        <v>275</v>
      </c>
      <c r="G69" s="4" t="s">
        <v>30</v>
      </c>
      <c r="H69" s="4" t="s">
        <v>30</v>
      </c>
      <c r="I69" s="4"/>
      <c r="J69" s="4" t="s">
        <v>224</v>
      </c>
      <c r="K69" s="4"/>
    </row>
    <row r="70" spans="1:11" x14ac:dyDescent="0.25">
      <c r="A70" s="4" t="s">
        <v>264</v>
      </c>
      <c r="B70" s="4" t="s">
        <v>78</v>
      </c>
      <c r="C70" s="4" t="s">
        <v>265</v>
      </c>
      <c r="D70" s="4">
        <v>5</v>
      </c>
      <c r="E70" s="4" t="s">
        <v>156</v>
      </c>
      <c r="F70" s="4" t="s">
        <v>266</v>
      </c>
      <c r="G70" s="4" t="s">
        <v>30</v>
      </c>
      <c r="H70" s="4" t="s">
        <v>30</v>
      </c>
      <c r="I70" s="4"/>
      <c r="J70" s="4" t="s">
        <v>224</v>
      </c>
      <c r="K70" s="4"/>
    </row>
    <row r="71" spans="1:11" x14ac:dyDescent="0.25">
      <c r="A71" s="4" t="s">
        <v>264</v>
      </c>
      <c r="B71" s="4" t="s">
        <v>83</v>
      </c>
      <c r="C71" s="4" t="s">
        <v>265</v>
      </c>
      <c r="D71" s="4">
        <v>2</v>
      </c>
      <c r="E71" s="4" t="s">
        <v>157</v>
      </c>
      <c r="F71" s="4" t="s">
        <v>208</v>
      </c>
      <c r="G71" s="4" t="s">
        <v>30</v>
      </c>
      <c r="H71" s="4" t="s">
        <v>30</v>
      </c>
      <c r="I71" s="4"/>
      <c r="J71" s="4" t="s">
        <v>224</v>
      </c>
      <c r="K71" s="4"/>
    </row>
    <row r="72" spans="1:11" x14ac:dyDescent="0.25">
      <c r="A72" s="4" t="s">
        <v>264</v>
      </c>
      <c r="B72" s="4" t="s">
        <v>73</v>
      </c>
      <c r="C72" s="4" t="s">
        <v>265</v>
      </c>
      <c r="D72" s="4">
        <v>1</v>
      </c>
      <c r="E72" s="4" t="s">
        <v>158</v>
      </c>
      <c r="F72" s="4" t="s">
        <v>193</v>
      </c>
      <c r="G72" s="4" t="s">
        <v>30</v>
      </c>
      <c r="H72" s="4" t="s">
        <v>30</v>
      </c>
      <c r="I72" s="4"/>
      <c r="J72" s="4" t="s">
        <v>224</v>
      </c>
      <c r="K72" s="4"/>
    </row>
    <row r="73" spans="1:11" x14ac:dyDescent="0.25">
      <c r="A73" s="4" t="s">
        <v>264</v>
      </c>
      <c r="B73" s="4" t="s">
        <v>76</v>
      </c>
      <c r="C73" s="4" t="s">
        <v>265</v>
      </c>
      <c r="D73" s="4">
        <v>1</v>
      </c>
      <c r="E73" s="4" t="s">
        <v>159</v>
      </c>
      <c r="F73" s="4" t="s">
        <v>198</v>
      </c>
      <c r="G73" s="4" t="s">
        <v>30</v>
      </c>
      <c r="H73" s="4" t="s">
        <v>30</v>
      </c>
      <c r="I73" s="4"/>
      <c r="J73" s="4" t="s">
        <v>224</v>
      </c>
      <c r="K73" s="4"/>
    </row>
    <row r="74" spans="1:11" x14ac:dyDescent="0.25">
      <c r="A74" s="4" t="s">
        <v>264</v>
      </c>
      <c r="B74" s="4" t="s">
        <v>79</v>
      </c>
      <c r="C74" s="4" t="s">
        <v>265</v>
      </c>
      <c r="D74" s="4">
        <v>1</v>
      </c>
      <c r="E74" s="4" t="s">
        <v>332</v>
      </c>
      <c r="F74" s="4" t="s">
        <v>199</v>
      </c>
      <c r="G74" s="4" t="s">
        <v>30</v>
      </c>
      <c r="H74" s="4" t="s">
        <v>30</v>
      </c>
      <c r="I74" s="4"/>
      <c r="J74" s="4" t="s">
        <v>224</v>
      </c>
      <c r="K74" s="4"/>
    </row>
    <row r="75" spans="1:11" x14ac:dyDescent="0.25">
      <c r="A75" s="4" t="s">
        <v>264</v>
      </c>
      <c r="B75" s="4" t="s">
        <v>88</v>
      </c>
      <c r="C75" s="4" t="s">
        <v>265</v>
      </c>
      <c r="D75" s="4">
        <v>7</v>
      </c>
      <c r="E75" s="4" t="s">
        <v>327</v>
      </c>
      <c r="F75" s="4" t="s">
        <v>272</v>
      </c>
      <c r="G75" s="4" t="s">
        <v>30</v>
      </c>
      <c r="H75" s="4" t="s">
        <v>30</v>
      </c>
      <c r="I75" s="4"/>
      <c r="J75" s="4" t="s">
        <v>224</v>
      </c>
      <c r="K75" s="4"/>
    </row>
    <row r="76" spans="1:11" x14ac:dyDescent="0.25">
      <c r="A76" s="4" t="s">
        <v>264</v>
      </c>
      <c r="B76" s="4" t="s">
        <v>86</v>
      </c>
      <c r="C76" s="4" t="s">
        <v>265</v>
      </c>
      <c r="D76" s="4">
        <v>8</v>
      </c>
      <c r="E76" s="4" t="s">
        <v>160</v>
      </c>
      <c r="F76" s="4" t="s">
        <v>274</v>
      </c>
      <c r="G76" s="4" t="s">
        <v>30</v>
      </c>
      <c r="H76" s="4" t="s">
        <v>30</v>
      </c>
      <c r="I76" s="4"/>
      <c r="J76" s="4" t="s">
        <v>224</v>
      </c>
      <c r="K76" s="4"/>
    </row>
    <row r="77" spans="1:11" x14ac:dyDescent="0.25">
      <c r="A77" s="4" t="s">
        <v>264</v>
      </c>
      <c r="B77" s="4" t="s">
        <v>81</v>
      </c>
      <c r="C77" s="4" t="s">
        <v>265</v>
      </c>
      <c r="D77" s="4">
        <v>1</v>
      </c>
      <c r="E77" s="7" t="s">
        <v>329</v>
      </c>
      <c r="F77" s="4" t="s">
        <v>196</v>
      </c>
      <c r="G77" s="4" t="s">
        <v>30</v>
      </c>
      <c r="H77" s="7" t="s">
        <v>30</v>
      </c>
      <c r="I77" s="7"/>
      <c r="J77" s="4" t="s">
        <v>224</v>
      </c>
      <c r="K77" s="4"/>
    </row>
    <row r="78" spans="1:11" x14ac:dyDescent="0.25">
      <c r="A78" s="4" t="s">
        <v>264</v>
      </c>
      <c r="B78" s="4" t="s">
        <v>75</v>
      </c>
      <c r="C78" s="4" t="s">
        <v>265</v>
      </c>
      <c r="D78" s="4">
        <v>0</v>
      </c>
      <c r="E78" s="4" t="s">
        <v>331</v>
      </c>
      <c r="F78" s="4" t="s">
        <v>197</v>
      </c>
      <c r="G78" s="4" t="s">
        <v>30</v>
      </c>
      <c r="H78" s="4" t="s">
        <v>30</v>
      </c>
      <c r="I78" s="4"/>
      <c r="J78" s="4" t="s">
        <v>346</v>
      </c>
      <c r="K78" s="4"/>
    </row>
    <row r="79" spans="1:11" x14ac:dyDescent="0.25">
      <c r="A79" s="4" t="s">
        <v>105</v>
      </c>
      <c r="B79" s="4" t="s">
        <v>281</v>
      </c>
      <c r="C79" s="4" t="s">
        <v>126</v>
      </c>
      <c r="D79" s="4">
        <v>1</v>
      </c>
      <c r="E79" s="4" t="s">
        <v>282</v>
      </c>
      <c r="F79" s="4" t="s">
        <v>283</v>
      </c>
      <c r="G79" s="4" t="s">
        <v>284</v>
      </c>
      <c r="H79" s="4" t="s">
        <v>38</v>
      </c>
      <c r="I79" s="4"/>
      <c r="J79" s="4" t="s">
        <v>224</v>
      </c>
      <c r="K79" s="4"/>
    </row>
    <row r="80" spans="1:11" x14ac:dyDescent="0.25">
      <c r="A80" s="4" t="s">
        <v>105</v>
      </c>
      <c r="B80" s="4" t="s">
        <v>221</v>
      </c>
      <c r="C80" s="4" t="s">
        <v>33</v>
      </c>
      <c r="D80" s="4">
        <v>1</v>
      </c>
      <c r="E80" s="4" t="s">
        <v>334</v>
      </c>
      <c r="F80" s="4" t="s">
        <v>279</v>
      </c>
      <c r="G80" s="4" t="s">
        <v>89</v>
      </c>
      <c r="H80" s="4" t="s">
        <v>280</v>
      </c>
      <c r="I80" s="4"/>
      <c r="J80" s="4" t="s">
        <v>224</v>
      </c>
      <c r="K80" s="4"/>
    </row>
    <row r="81" spans="1:11" x14ac:dyDescent="0.25">
      <c r="A81" s="4" t="s">
        <v>105</v>
      </c>
      <c r="B81" s="4" t="s">
        <v>220</v>
      </c>
      <c r="C81" s="4" t="s">
        <v>33</v>
      </c>
      <c r="D81" s="4">
        <v>2</v>
      </c>
      <c r="E81" s="4" t="s">
        <v>333</v>
      </c>
      <c r="F81" s="4" t="s">
        <v>277</v>
      </c>
      <c r="G81" s="4" t="s">
        <v>89</v>
      </c>
      <c r="H81" s="4" t="s">
        <v>278</v>
      </c>
      <c r="I81" s="4"/>
      <c r="J81" s="4" t="s">
        <v>224</v>
      </c>
      <c r="K81" s="4"/>
    </row>
    <row r="82" spans="1:11" x14ac:dyDescent="0.25">
      <c r="A82" s="4" t="s">
        <v>285</v>
      </c>
      <c r="B82" s="4" t="s">
        <v>90</v>
      </c>
      <c r="C82" s="4" t="s">
        <v>33</v>
      </c>
      <c r="D82" s="4">
        <v>1</v>
      </c>
      <c r="E82" s="7">
        <v>5016</v>
      </c>
      <c r="F82" s="4" t="s">
        <v>200</v>
      </c>
      <c r="G82" s="4" t="s">
        <v>91</v>
      </c>
      <c r="H82" s="7">
        <v>5016</v>
      </c>
      <c r="I82" s="7"/>
      <c r="J82" s="4" t="s">
        <v>224</v>
      </c>
      <c r="K82" s="4"/>
    </row>
    <row r="83" spans="1:11" x14ac:dyDescent="0.25">
      <c r="A83" s="4" t="s">
        <v>285</v>
      </c>
      <c r="B83" s="4" t="s">
        <v>142</v>
      </c>
      <c r="C83" s="4" t="s">
        <v>33</v>
      </c>
      <c r="D83" s="4">
        <v>0</v>
      </c>
      <c r="E83" s="4" t="s">
        <v>171</v>
      </c>
      <c r="F83" s="4" t="s">
        <v>286</v>
      </c>
      <c r="G83" s="4" t="s">
        <v>287</v>
      </c>
      <c r="H83" s="4" t="s">
        <v>287</v>
      </c>
      <c r="I83" s="4"/>
      <c r="J83" s="4" t="s">
        <v>346</v>
      </c>
      <c r="K83" s="4"/>
    </row>
    <row r="84" spans="1:11" x14ac:dyDescent="0.25">
      <c r="A84" s="4" t="s">
        <v>217</v>
      </c>
      <c r="B84" s="4" t="s">
        <v>100</v>
      </c>
      <c r="C84" s="4" t="s">
        <v>53</v>
      </c>
      <c r="D84" s="4">
        <v>1</v>
      </c>
      <c r="E84" s="4" t="s">
        <v>344</v>
      </c>
      <c r="F84" s="4" t="s">
        <v>166</v>
      </c>
      <c r="G84" s="4" t="s">
        <v>113</v>
      </c>
      <c r="H84" s="4">
        <v>830062558</v>
      </c>
      <c r="I84" s="4" t="s">
        <v>345</v>
      </c>
      <c r="J84" s="4" t="s">
        <v>224</v>
      </c>
      <c r="K84" s="4"/>
    </row>
    <row r="85" spans="1:11" x14ac:dyDescent="0.25">
      <c r="A85" s="4" t="s">
        <v>217</v>
      </c>
      <c r="B85" s="4" t="s">
        <v>131</v>
      </c>
      <c r="C85" s="4" t="s">
        <v>55</v>
      </c>
      <c r="D85" s="4">
        <v>1</v>
      </c>
      <c r="E85" s="4" t="s">
        <v>311</v>
      </c>
      <c r="F85" s="4" t="s">
        <v>168</v>
      </c>
      <c r="G85" s="4" t="s">
        <v>113</v>
      </c>
      <c r="H85" s="4">
        <v>831056290</v>
      </c>
      <c r="I85" s="19" t="s">
        <v>339</v>
      </c>
      <c r="J85" s="4" t="s">
        <v>224</v>
      </c>
      <c r="K85" s="4"/>
    </row>
    <row r="86" spans="1:11" x14ac:dyDescent="0.25">
      <c r="A86" s="4" t="s">
        <v>217</v>
      </c>
      <c r="B86" s="4" t="s">
        <v>132</v>
      </c>
      <c r="C86" s="4" t="s">
        <v>52</v>
      </c>
      <c r="D86" s="4">
        <v>1</v>
      </c>
      <c r="E86" s="4" t="s">
        <v>307</v>
      </c>
      <c r="F86" s="4" t="s">
        <v>206</v>
      </c>
      <c r="G86" s="4" t="s">
        <v>113</v>
      </c>
      <c r="H86" s="4">
        <v>830058124</v>
      </c>
      <c r="I86" s="4" t="s">
        <v>338</v>
      </c>
      <c r="J86" s="4" t="s">
        <v>224</v>
      </c>
      <c r="K86" s="4"/>
    </row>
    <row r="87" spans="1:11" x14ac:dyDescent="0.25">
      <c r="A87" s="4" t="s">
        <v>217</v>
      </c>
      <c r="B87" s="4" t="s">
        <v>133</v>
      </c>
      <c r="C87" s="4" t="s">
        <v>52</v>
      </c>
      <c r="D87" s="4">
        <v>1</v>
      </c>
      <c r="E87" s="4" t="s">
        <v>308</v>
      </c>
      <c r="F87" s="4" t="s">
        <v>165</v>
      </c>
      <c r="G87" s="4" t="s">
        <v>113</v>
      </c>
      <c r="H87" s="4">
        <v>830068911</v>
      </c>
      <c r="I87" s="4" t="s">
        <v>218</v>
      </c>
      <c r="J87" s="4" t="s">
        <v>224</v>
      </c>
      <c r="K87" s="4"/>
    </row>
    <row r="88" spans="1:11" x14ac:dyDescent="0.25">
      <c r="A88" s="4" t="s">
        <v>217</v>
      </c>
      <c r="B88" s="4" t="s">
        <v>101</v>
      </c>
      <c r="C88" s="4" t="s">
        <v>52</v>
      </c>
      <c r="D88" s="4">
        <v>1</v>
      </c>
      <c r="E88" s="4" t="s">
        <v>309</v>
      </c>
      <c r="F88" s="4" t="s">
        <v>167</v>
      </c>
      <c r="G88" s="4" t="s">
        <v>310</v>
      </c>
      <c r="H88" s="4" t="s">
        <v>54</v>
      </c>
      <c r="I88" s="4"/>
      <c r="J88" s="4" t="s">
        <v>224</v>
      </c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</sheetData>
  <autoFilter ref="A10:K88" xr:uid="{44E79E16-BE31-4D70-A292-21247249C9DC}">
    <sortState xmlns:xlrd2="http://schemas.microsoft.com/office/spreadsheetml/2017/richdata2" ref="A11:K88">
      <sortCondition ref="A10:A88"/>
    </sortState>
  </autoFilter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B4694-2A52-439C-B131-BD61A9A58102}">
  <dimension ref="C1:L20"/>
  <sheetViews>
    <sheetView workbookViewId="0">
      <selection activeCell="G17" sqref="G17"/>
    </sheetView>
  </sheetViews>
  <sheetFormatPr baseColWidth="10" defaultRowHeight="15" x14ac:dyDescent="0.25"/>
  <cols>
    <col min="1" max="2" width="11.42578125" style="9"/>
    <col min="4" max="4" width="12.42578125" style="9" bestFit="1" customWidth="1"/>
    <col min="5" max="5" width="24.5703125" style="9" bestFit="1" customWidth="1"/>
    <col min="7" max="10" width="11.42578125" style="9"/>
    <col min="11" max="11" width="19.140625" style="9" customWidth="1"/>
    <col min="12" max="16384" width="11.42578125" style="9"/>
  </cols>
  <sheetData>
    <row r="1" spans="3:12" x14ac:dyDescent="0.25">
      <c r="G1" s="1"/>
      <c r="H1" s="1" t="s">
        <v>23</v>
      </c>
      <c r="I1" s="1" t="s">
        <v>22</v>
      </c>
    </row>
    <row r="2" spans="3:12" x14ac:dyDescent="0.25">
      <c r="G2" s="1" t="s">
        <v>22</v>
      </c>
      <c r="H2" s="8">
        <v>0.89020600000000005</v>
      </c>
      <c r="I2" s="8">
        <v>1</v>
      </c>
    </row>
    <row r="3" spans="3:12" x14ac:dyDescent="0.25">
      <c r="G3" s="1" t="s">
        <v>23</v>
      </c>
      <c r="H3" s="8">
        <v>1</v>
      </c>
      <c r="I3" s="8">
        <v>1.1231800000000001</v>
      </c>
    </row>
    <row r="5" spans="3:12" ht="12.75" x14ac:dyDescent="0.25">
      <c r="C5" s="9"/>
      <c r="D5" s="18"/>
      <c r="E5" s="18"/>
      <c r="F5" s="18"/>
      <c r="G5" s="18"/>
      <c r="H5" s="18">
        <v>100</v>
      </c>
      <c r="I5" s="18">
        <v>250</v>
      </c>
      <c r="J5" s="18">
        <v>500</v>
      </c>
      <c r="K5" s="18"/>
      <c r="L5" s="18"/>
    </row>
    <row r="6" spans="3:12" s="11" customFormat="1" x14ac:dyDescent="0.25">
      <c r="C6" s="10"/>
      <c r="D6" s="12" t="s">
        <v>6</v>
      </c>
      <c r="E6" s="12" t="s">
        <v>28</v>
      </c>
      <c r="F6" s="13"/>
      <c r="G6" s="12"/>
      <c r="H6" s="12" t="s">
        <v>15</v>
      </c>
      <c r="I6" s="12" t="s">
        <v>16</v>
      </c>
      <c r="J6" s="12" t="s">
        <v>17</v>
      </c>
      <c r="K6" s="12" t="s">
        <v>18</v>
      </c>
      <c r="L6" s="12" t="s">
        <v>13</v>
      </c>
    </row>
    <row r="7" spans="3:12" ht="12.75" x14ac:dyDescent="0.25">
      <c r="C7" s="9"/>
      <c r="D7" s="4" t="s">
        <v>20</v>
      </c>
      <c r="E7" s="14"/>
      <c r="F7" s="14"/>
      <c r="G7" s="4"/>
      <c r="H7" s="15" t="e">
        <f>BOM!#REF!</f>
        <v>#REF!</v>
      </c>
      <c r="I7" s="15" t="e">
        <f>BOM!#REF!</f>
        <v>#REF!</v>
      </c>
      <c r="J7" s="15" t="e">
        <f>BOM!#REF!</f>
        <v>#REF!</v>
      </c>
      <c r="K7" s="14"/>
      <c r="L7" s="14"/>
    </row>
    <row r="8" spans="3:12" ht="12.75" x14ac:dyDescent="0.25">
      <c r="C8" s="9"/>
      <c r="D8" s="4" t="s">
        <v>14</v>
      </c>
      <c r="E8" s="4" t="s">
        <v>21</v>
      </c>
      <c r="F8" s="14"/>
      <c r="G8" s="4" t="s">
        <v>22</v>
      </c>
      <c r="H8" s="16">
        <v>15.03</v>
      </c>
      <c r="I8" s="16">
        <v>15.03</v>
      </c>
      <c r="J8" s="16">
        <f>I8*0.95</f>
        <v>14.278499999999999</v>
      </c>
      <c r="K8" s="4" t="s">
        <v>27</v>
      </c>
      <c r="L8" s="14" t="s">
        <v>22</v>
      </c>
    </row>
    <row r="9" spans="3:12" ht="12.75" x14ac:dyDescent="0.25">
      <c r="C9" s="9"/>
      <c r="D9" s="4" t="s">
        <v>14</v>
      </c>
      <c r="E9" s="4" t="s">
        <v>21</v>
      </c>
      <c r="F9" s="14"/>
      <c r="G9" s="4" t="s">
        <v>23</v>
      </c>
      <c r="H9" s="16">
        <f>H8*$H$2</f>
        <v>13.37979618</v>
      </c>
      <c r="I9" s="16">
        <f>I8*$H$2</f>
        <v>13.37979618</v>
      </c>
      <c r="J9" s="16">
        <f>J8*$H$2</f>
        <v>12.710806371</v>
      </c>
      <c r="K9" s="4" t="s">
        <v>27</v>
      </c>
      <c r="L9" s="14" t="s">
        <v>23</v>
      </c>
    </row>
    <row r="10" spans="3:12" ht="12.75" x14ac:dyDescent="0.25">
      <c r="C10" s="9"/>
      <c r="D10" s="4" t="s">
        <v>24</v>
      </c>
      <c r="E10" s="4"/>
      <c r="F10" s="14"/>
      <c r="G10" s="4"/>
      <c r="H10" s="15"/>
      <c r="I10" s="15"/>
      <c r="J10" s="15"/>
      <c r="K10" s="4"/>
      <c r="L10" s="14"/>
    </row>
    <row r="11" spans="3:12" ht="12.75" x14ac:dyDescent="0.25">
      <c r="C11" s="9"/>
      <c r="D11" s="4" t="s">
        <v>25</v>
      </c>
      <c r="E11" s="4" t="s">
        <v>26</v>
      </c>
      <c r="F11" s="14"/>
      <c r="G11" s="4"/>
      <c r="H11" s="15">
        <v>1.6</v>
      </c>
      <c r="I11" s="15">
        <v>1.53</v>
      </c>
      <c r="J11" s="15">
        <v>1.38</v>
      </c>
      <c r="K11" s="4" t="s">
        <v>19</v>
      </c>
      <c r="L11" s="14"/>
    </row>
    <row r="12" spans="3:12" ht="12.75" x14ac:dyDescent="0.25">
      <c r="C12" s="9"/>
      <c r="D12" s="4"/>
      <c r="E12" s="4"/>
      <c r="F12" s="14"/>
      <c r="G12" s="4"/>
      <c r="H12" s="15"/>
      <c r="I12" s="15"/>
      <c r="J12" s="15"/>
      <c r="K12" s="4"/>
      <c r="L12" s="14"/>
    </row>
    <row r="13" spans="3:12" ht="12.75" x14ac:dyDescent="0.25">
      <c r="C13" s="9"/>
      <c r="D13" s="4" t="s">
        <v>11</v>
      </c>
      <c r="E13" s="4"/>
      <c r="F13" s="14"/>
      <c r="G13" s="4"/>
      <c r="H13" s="15" t="e">
        <f>H7+H9+H10+H11</f>
        <v>#REF!</v>
      </c>
      <c r="I13" s="15" t="e">
        <f>I7+I9+I10+I11</f>
        <v>#REF!</v>
      </c>
      <c r="J13" s="15" t="e">
        <f>J7+J9+J10+J11</f>
        <v>#REF!</v>
      </c>
      <c r="K13" s="4"/>
      <c r="L13" s="14"/>
    </row>
    <row r="14" spans="3:12" x14ac:dyDescent="0.25">
      <c r="D14" s="14"/>
      <c r="E14" s="14"/>
      <c r="F14" s="17"/>
      <c r="G14" s="14"/>
      <c r="H14" s="14"/>
      <c r="I14" s="14"/>
      <c r="J14" s="14"/>
      <c r="K14" s="14"/>
      <c r="L14" s="14"/>
    </row>
    <row r="15" spans="3:12" x14ac:dyDescent="0.25">
      <c r="D15" s="14"/>
      <c r="E15" s="14"/>
      <c r="F15" s="17"/>
      <c r="G15" s="14"/>
      <c r="H15" s="14"/>
      <c r="I15" s="14"/>
      <c r="J15" s="14"/>
      <c r="K15" s="14"/>
      <c r="L15" s="14"/>
    </row>
    <row r="16" spans="3:12" x14ac:dyDescent="0.25">
      <c r="D16" s="14"/>
      <c r="E16" s="14"/>
      <c r="F16" s="17"/>
      <c r="G16" s="14"/>
      <c r="H16" s="14"/>
      <c r="I16" s="14"/>
      <c r="J16" s="14"/>
      <c r="K16" s="14"/>
      <c r="L16" s="14"/>
    </row>
    <row r="17" spans="4:12" x14ac:dyDescent="0.25">
      <c r="D17" s="14"/>
      <c r="E17" s="14"/>
      <c r="F17" s="17"/>
      <c r="G17" s="14"/>
      <c r="H17" s="14"/>
      <c r="I17" s="14"/>
      <c r="J17" s="14"/>
      <c r="K17" s="14"/>
      <c r="L17" s="14"/>
    </row>
    <row r="18" spans="4:12" x14ac:dyDescent="0.25">
      <c r="D18" s="14"/>
      <c r="E18" s="14"/>
      <c r="F18" s="17"/>
      <c r="G18" s="14"/>
      <c r="H18" s="14"/>
      <c r="I18" s="14"/>
      <c r="J18" s="14"/>
      <c r="K18" s="14"/>
      <c r="L18" s="14"/>
    </row>
    <row r="19" spans="4:12" x14ac:dyDescent="0.25">
      <c r="D19" s="14"/>
      <c r="E19" s="14"/>
      <c r="F19" s="17"/>
      <c r="G19" s="14"/>
      <c r="H19" s="14"/>
      <c r="I19" s="14"/>
      <c r="J19" s="14"/>
      <c r="K19" s="14"/>
      <c r="L19" s="14"/>
    </row>
    <row r="20" spans="4:12" x14ac:dyDescent="0.25">
      <c r="D20" s="14"/>
      <c r="E20" s="14"/>
      <c r="F20" s="17"/>
      <c r="G20" s="14"/>
      <c r="H20" s="14"/>
      <c r="I20" s="14"/>
      <c r="J20" s="14"/>
      <c r="K20" s="14"/>
      <c r="L20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BOM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PatrickSIONG</cp:lastModifiedBy>
  <dcterms:modified xsi:type="dcterms:W3CDTF">2021-03-01T13:26:43Z</dcterms:modified>
</cp:coreProperties>
</file>