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0 WORK\DESIGN\REN0001\REN0001 1802 - RZA2M\Output\"/>
    </mc:Choice>
  </mc:AlternateContent>
  <xr:revisionPtr revIDLastSave="0" documentId="13_ncr:1_{8A9AC91E-C419-42E9-8F9D-47D39D258267}" xr6:coauthVersionLast="45" xr6:coauthVersionMax="45" xr10:uidLastSave="{00000000-0000-0000-0000-000000000000}"/>
  <bookViews>
    <workbookView xWindow="-28920" yWindow="-120" windowWidth="29040" windowHeight="15840" xr2:uid="{00000000-000D-0000-FFFF-FFFF00000000}"/>
  </bookViews>
  <sheets>
    <sheet name="BOM" sheetId="1" r:id="rId1"/>
    <sheet name="Feuil1" sheetId="2" r:id="rId2"/>
  </sheets>
  <definedNames>
    <definedName name="_xlnm._FilterDatabase" localSheetId="0" hidden="1">BOM!$A$10:$M$106</definedName>
  </definedNames>
  <calcPr calcId="181029"/>
</workbook>
</file>

<file path=xl/calcChain.xml><?xml version="1.0" encoding="utf-8"?>
<calcChain xmlns="http://schemas.openxmlformats.org/spreadsheetml/2006/main">
  <c r="J9" i="2" l="1"/>
  <c r="I9" i="2"/>
  <c r="H9" i="2"/>
  <c r="J7" i="2"/>
  <c r="I7" i="2"/>
  <c r="H7" i="2"/>
  <c r="J8" i="2"/>
  <c r="H13" i="2" l="1"/>
  <c r="I13" i="2"/>
  <c r="J13" i="2"/>
  <c r="D8" i="1" l="1"/>
</calcChain>
</file>

<file path=xl/sharedStrings.xml><?xml version="1.0" encoding="utf-8"?>
<sst xmlns="http://schemas.openxmlformats.org/spreadsheetml/2006/main" count="836" uniqueCount="428">
  <si>
    <t>DESCRIPTION</t>
  </si>
  <si>
    <t>Capacitor</t>
  </si>
  <si>
    <t>JLink-OB</t>
  </si>
  <si>
    <t>Nexperia</t>
  </si>
  <si>
    <t>Connector</t>
  </si>
  <si>
    <t>Cui Inc.</t>
  </si>
  <si>
    <t>SMD, RA, Single, USB type Micro AB</t>
  </si>
  <si>
    <t>Macronix</t>
  </si>
  <si>
    <t>IC</t>
  </si>
  <si>
    <t>SOT23-5, 500mA, Current Limiting Power Distribution Switches</t>
  </si>
  <si>
    <t>W9825G6KH-6I</t>
  </si>
  <si>
    <t>PCB REFERENCE</t>
  </si>
  <si>
    <t xml:space="preserve">MFG </t>
  </si>
  <si>
    <t xml:space="preserve">MPN </t>
  </si>
  <si>
    <t>10nF</t>
  </si>
  <si>
    <t>18pF</t>
  </si>
  <si>
    <t>Diode</t>
  </si>
  <si>
    <t>SJ-43514-SMT-TR</t>
  </si>
  <si>
    <t>453K</t>
  </si>
  <si>
    <t>100K</t>
  </si>
  <si>
    <t>200K</t>
  </si>
  <si>
    <t>6K49</t>
  </si>
  <si>
    <t>470R</t>
  </si>
  <si>
    <t>470K</t>
  </si>
  <si>
    <t>22pF</t>
  </si>
  <si>
    <t>150R</t>
  </si>
  <si>
    <t>R8</t>
  </si>
  <si>
    <t>220K</t>
  </si>
  <si>
    <t>U4</t>
  </si>
  <si>
    <t>U5</t>
  </si>
  <si>
    <t>U9</t>
  </si>
  <si>
    <t>X1</t>
  </si>
  <si>
    <t>X2</t>
  </si>
  <si>
    <t>X3</t>
  </si>
  <si>
    <t>X4</t>
  </si>
  <si>
    <t>X5</t>
  </si>
  <si>
    <t>X6</t>
  </si>
  <si>
    <t>QUANTITY</t>
  </si>
  <si>
    <t xml:space="preserve">VALUE </t>
  </si>
  <si>
    <t>C0201_X7R_16V_10%_1nF</t>
  </si>
  <si>
    <t>C0402_C0G_50V_5%_18pF</t>
  </si>
  <si>
    <t>FPF1320UCX</t>
  </si>
  <si>
    <t>KSZ8081RNA</t>
  </si>
  <si>
    <t>PMEG3020EP</t>
  </si>
  <si>
    <t>Led</t>
  </si>
  <si>
    <t>CN10</t>
  </si>
  <si>
    <t>SMD, 3.5mm, TRRS, Audio Jack</t>
  </si>
  <si>
    <t>CN11</t>
  </si>
  <si>
    <t>R0402_STD_1/16W_1%_0R</t>
  </si>
  <si>
    <t>L5,L6,L7</t>
  </si>
  <si>
    <t>R0603_STD_1/10W_1%_0R</t>
  </si>
  <si>
    <t>C0402_X5R_6V3_10%_1uF</t>
  </si>
  <si>
    <t>R154</t>
  </si>
  <si>
    <t>R0402_STD_1/16W_1%_1M</t>
  </si>
  <si>
    <t>C0402_X5R_10V_10%_1uF</t>
  </si>
  <si>
    <t>R7S921043VCBG</t>
  </si>
  <si>
    <t>S71KS512SC0BHV000</t>
  </si>
  <si>
    <t>MAX9867ETJ</t>
  </si>
  <si>
    <t>Switch</t>
  </si>
  <si>
    <t>Resistor</t>
  </si>
  <si>
    <t>TYPE</t>
  </si>
  <si>
    <t>Inductor</t>
  </si>
  <si>
    <t>DATE</t>
  </si>
  <si>
    <t>UPDATE</t>
  </si>
  <si>
    <t>PROJECT</t>
  </si>
  <si>
    <t>REN0001.1802</t>
  </si>
  <si>
    <t>VERSION</t>
  </si>
  <si>
    <t>V1.0</t>
  </si>
  <si>
    <t>PRODUCT NAME</t>
  </si>
  <si>
    <t>TOTAL</t>
  </si>
  <si>
    <t>FOOTPRINT</t>
  </si>
  <si>
    <t>694106105102</t>
  </si>
  <si>
    <t>693071010811</t>
  </si>
  <si>
    <t>REMARKS</t>
  </si>
  <si>
    <t>U1</t>
  </si>
  <si>
    <t>REPLACEMENT</t>
  </si>
  <si>
    <t>Any</t>
  </si>
  <si>
    <t>Xtal/Osc.</t>
  </si>
  <si>
    <t>687140183722</t>
  </si>
  <si>
    <t>Texas Instruments</t>
  </si>
  <si>
    <t>Abracon</t>
  </si>
  <si>
    <t>ASE-27.000MHZ-LC-T</t>
  </si>
  <si>
    <t>629105150921</t>
  </si>
  <si>
    <t>LCD</t>
  </si>
  <si>
    <t>686115148922</t>
  </si>
  <si>
    <t>FUNCTION</t>
  </si>
  <si>
    <t>TP100</t>
  </si>
  <si>
    <t>TP250</t>
  </si>
  <si>
    <t>TP500</t>
  </si>
  <si>
    <t>SUPPLIER</t>
  </si>
  <si>
    <t>Mouser</t>
  </si>
  <si>
    <t>687106183722</t>
  </si>
  <si>
    <t>MX25L51245GXDI-08G</t>
  </si>
  <si>
    <t>NCP380HSN05AAT1G</t>
  </si>
  <si>
    <t>ISL80030AFRZ-T7A</t>
  </si>
  <si>
    <t>ISL80020AFRZ-T7A</t>
  </si>
  <si>
    <t>PCBA TOTAL</t>
  </si>
  <si>
    <t>ER-TFT043-7+ER-TPC043-2</t>
  </si>
  <si>
    <t>USD</t>
  </si>
  <si>
    <t>EUR</t>
  </si>
  <si>
    <t>PACKAGING</t>
  </si>
  <si>
    <t>USB Cable</t>
  </si>
  <si>
    <t>SC-2AMK003F</t>
  </si>
  <si>
    <t>Buy Display</t>
  </si>
  <si>
    <t>REF</t>
  </si>
  <si>
    <t>C11,C13</t>
  </si>
  <si>
    <t>1uF_10V</t>
  </si>
  <si>
    <t>C179</t>
  </si>
  <si>
    <t>1uF_6V3</t>
  </si>
  <si>
    <t>C90,C118</t>
  </si>
  <si>
    <t>C138</t>
  </si>
  <si>
    <t>Wurth Electronics</t>
  </si>
  <si>
    <t>SMD</t>
  </si>
  <si>
    <t>CN13.1,CN13.2</t>
  </si>
  <si>
    <t>CN12</t>
  </si>
  <si>
    <t>CN16</t>
  </si>
  <si>
    <t>CN2,CN6</t>
  </si>
  <si>
    <t>613012243121</t>
  </si>
  <si>
    <t>TH, Straight, 2.00mm, Male Pinheader, 1x02</t>
  </si>
  <si>
    <t>NOT FITTED</t>
  </si>
  <si>
    <t>BGA324, RZA2M R7S921043VCBG</t>
  </si>
  <si>
    <t>Renesas</t>
  </si>
  <si>
    <t>DFN8, 2MHz, 2A, Synchronous Buck Converter</t>
  </si>
  <si>
    <t>U17,U18</t>
  </si>
  <si>
    <t>DFN8, 2MHz, 3A, Synchronous Buck Converter</t>
  </si>
  <si>
    <t>Cypress</t>
  </si>
  <si>
    <t>ISL88002IH29Z-TK</t>
  </si>
  <si>
    <t>SOT23-5</t>
  </si>
  <si>
    <t>CAT24AA16TDI-GT3</t>
  </si>
  <si>
    <t>SN74LVC1G08DBVR</t>
  </si>
  <si>
    <t>ISL97634IRT26Z-T</t>
  </si>
  <si>
    <t>TQFN32, Ultra-Low Power Stereo Audio Codec</t>
  </si>
  <si>
    <t>Winbond</t>
  </si>
  <si>
    <t>22uH</t>
  </si>
  <si>
    <t>D0603, 20mA, 60mcd, Red Led</t>
  </si>
  <si>
    <t>TH2.54, 10K Trimming Potentiometer</t>
  </si>
  <si>
    <t>3352T-1-103LF</t>
  </si>
  <si>
    <t>R77,R79</t>
  </si>
  <si>
    <t>R0402_STD_1/16W_1%_1K</t>
  </si>
  <si>
    <t>R111</t>
  </si>
  <si>
    <t>R100,R99</t>
  </si>
  <si>
    <t>R142</t>
  </si>
  <si>
    <t>R116</t>
  </si>
  <si>
    <t>6R34</t>
  </si>
  <si>
    <t>R141</t>
  </si>
  <si>
    <t>R148</t>
  </si>
  <si>
    <t>R146</t>
  </si>
  <si>
    <t>A6H-6101</t>
  </si>
  <si>
    <t>SW4,SW5</t>
  </si>
  <si>
    <t>C&amp;K</t>
  </si>
  <si>
    <t>SW1,SW2</t>
  </si>
  <si>
    <t>Keystone</t>
  </si>
  <si>
    <t>Test Point Round SMD 1.00mm</t>
  </si>
  <si>
    <t>TXC</t>
  </si>
  <si>
    <t>NOT MOUNTED/
NOT FITTED</t>
  </si>
  <si>
    <t>M13-RZ/A2M-EK</t>
  </si>
  <si>
    <t>C0402_C0G_50V_5%_22pF</t>
  </si>
  <si>
    <t>C143,C144,C145</t>
  </si>
  <si>
    <t>4.7uF_10V</t>
  </si>
  <si>
    <t>2.2uF_6V3</t>
  </si>
  <si>
    <t>C1,C2,C136,C12</t>
  </si>
  <si>
    <t>100uF_10V</t>
  </si>
  <si>
    <t>SMD, 0.5mm, 6pins, RA, Bottom sided , ZIF connector</t>
  </si>
  <si>
    <t>SMD, 15pins, 1mm, RA, Bottom contact, FFC/FPC connector</t>
  </si>
  <si>
    <t>J-Link 6-Pin Needle Adapter</t>
  </si>
  <si>
    <t>D5</t>
  </si>
  <si>
    <t>SOT23, 2.92V, 190ms delay, Reset monitor</t>
  </si>
  <si>
    <t>U6</t>
  </si>
  <si>
    <t>TDFN8, White LED Driver with Wide PWM Dimming Range</t>
  </si>
  <si>
    <t>SMD2 5.0x5.0mm</t>
  </si>
  <si>
    <t>SMD2 2.5x2.0mm</t>
  </si>
  <si>
    <t>L4</t>
  </si>
  <si>
    <t>D6</t>
  </si>
  <si>
    <t>P1</t>
  </si>
  <si>
    <t>R102,R103,R119,R123,R124,R125,R126,R127,R128,R129,R132,R133,R134,R135,R138,R139,R143,R144,R145,R159,R10,R75,R87,R88,R95,R96,R97,R98</t>
  </si>
  <si>
    <t>R11,R12,R29,R31,R32,R33,R35,R36,R37,R38,R39,R40,R41,R42,R46,R47,R48,R49,R50,R56,R58,R59,R60,R61,R66,R67</t>
  </si>
  <si>
    <t>R43,R44,R62,R63,R64,R65,R68</t>
  </si>
  <si>
    <t>R112,R113,R114,R115,R15,R16,R17,R18,R19,R20,R21,R22,R23,R24,R25,R26,R27,R28,R9,R81,R82,R83,R89,R90,R91,R92,R93</t>
  </si>
  <si>
    <t>R4</t>
  </si>
  <si>
    <t>R109,R110,R136,R137,R71,R72,R73,R74</t>
  </si>
  <si>
    <t>SMD_1.0mm</t>
  </si>
  <si>
    <t>SMD2 2.0x1.2mm 32.768KHz</t>
  </si>
  <si>
    <t>SMD2 2.0x1.2mm</t>
  </si>
  <si>
    <t>32.678KHz</t>
  </si>
  <si>
    <t>SMD4 2.5x2.0mm</t>
  </si>
  <si>
    <t>SMD4 3.2x2.5mm</t>
  </si>
  <si>
    <t>SMD4 3.2x2.5mm, 50ppm, 27Mhz</t>
  </si>
  <si>
    <t>TOTAL NOT FITTED</t>
  </si>
  <si>
    <t>61300811821</t>
  </si>
  <si>
    <t>68712414022</t>
  </si>
  <si>
    <t>62102021021</t>
  </si>
  <si>
    <t>61400416021</t>
  </si>
  <si>
    <t>C81,C82,C3,C4,C7,C10</t>
  </si>
  <si>
    <t>SMD 0.50mm</t>
  </si>
  <si>
    <t>SMD 1.00mm</t>
  </si>
  <si>
    <t xml:space="preserve">SMD, 19pins, 1.27mm </t>
  </si>
  <si>
    <t>SMD 1.27mm</t>
  </si>
  <si>
    <t>SMD 2.00mm</t>
  </si>
  <si>
    <t xml:space="preserve">TH 2.54mm </t>
  </si>
  <si>
    <t xml:space="preserve">TH 2.00mm </t>
  </si>
  <si>
    <t xml:space="preserve">Microchip </t>
  </si>
  <si>
    <t xml:space="preserve">TSOP54, 32MB, SDRAM </t>
  </si>
  <si>
    <t>R0805_STD_1/8W_1%_0R</t>
  </si>
  <si>
    <t>SMD4 2.5x2.0mm 13Mhz</t>
  </si>
  <si>
    <t>SMD4 3.2x2.5mm 24Mhz</t>
  </si>
  <si>
    <t>SMD4 3.2x2.5mm 25Mhz</t>
  </si>
  <si>
    <t>SMD4 3.2x2.5mm 48Mhz</t>
  </si>
  <si>
    <t>C137,C140,C141,C142,C146,C147,C148</t>
  </si>
  <si>
    <t>L1,L2,L3,L8,L9,L10,L11,L12,L13,L14</t>
  </si>
  <si>
    <t>Test Point Rectangle SMD 3.81x2.84mm</t>
  </si>
  <si>
    <t>SMD, Straight, 2.00mm, Male Pinheader, 2x03</t>
  </si>
  <si>
    <t>R120,R121,R122,R131,R152,R153,R13,R14,R1,R2</t>
  </si>
  <si>
    <t>C8,C9</t>
  </si>
  <si>
    <t>D3,D4</t>
  </si>
  <si>
    <t>BGA24, HyperFlash 512Mb / HyperRAM 64Mb / MCP</t>
  </si>
  <si>
    <t>U2,U3</t>
  </si>
  <si>
    <t>U7,U8</t>
  </si>
  <si>
    <t>D1,D2</t>
  </si>
  <si>
    <t>R6,R7</t>
  </si>
  <si>
    <t>R3,R5</t>
  </si>
  <si>
    <t>C23,C24,C83,C85,C95,C98,C107,C108,C110,C112,C115,C149,C150,C151,C152,C153,C159,C160,C161,C162,C163,C169,C170,C173,C174,C182,C186</t>
  </si>
  <si>
    <t>SMD, 0.5mm, 24pins, RA, Top sided , ZIF connector</t>
  </si>
  <si>
    <t>TH</t>
  </si>
  <si>
    <t>NA</t>
  </si>
  <si>
    <t>C25,C26,C31,C32,C33,C34,C35,C36,C37,C38,C39,C40,C41,C42,C43,C44,C45,C46,C47,C48,C49,C50,C51,C52,C53,C54,C55,C56,C57,C58,C59,C60,C61,C62,C63,C64,C65,C66,C67,C69,C70,C183,C187</t>
  </si>
  <si>
    <t>C0201</t>
  </si>
  <si>
    <t>C0402</t>
  </si>
  <si>
    <t>C0603</t>
  </si>
  <si>
    <t>C0805</t>
  </si>
  <si>
    <t>C1206</t>
  </si>
  <si>
    <t>LGA12</t>
  </si>
  <si>
    <t>QFN24</t>
  </si>
  <si>
    <t>Maxim</t>
  </si>
  <si>
    <t>L0402</t>
  </si>
  <si>
    <t>D0603</t>
  </si>
  <si>
    <t>R0402</t>
  </si>
  <si>
    <t>R0603</t>
  </si>
  <si>
    <t>R0805</t>
  </si>
  <si>
    <t>Omron</t>
  </si>
  <si>
    <t>C27,C28,C184,C188</t>
  </si>
  <si>
    <t>C29,C30,C185,C189</t>
  </si>
  <si>
    <t>TH 2.54mm, 2x6 RA, FEMALE, PMOD</t>
  </si>
  <si>
    <t>Top Contact Position</t>
  </si>
  <si>
    <t>RJ45</t>
  </si>
  <si>
    <t>SD Card</t>
  </si>
  <si>
    <t>MikroBUS</t>
  </si>
  <si>
    <t>8Bit Camera</t>
  </si>
  <si>
    <t>Cap Touch</t>
  </si>
  <si>
    <t>MIPI Camera</t>
  </si>
  <si>
    <t>Third Party debugger</t>
  </si>
  <si>
    <t>4-Pole Audio</t>
  </si>
  <si>
    <t>PMOD</t>
  </si>
  <si>
    <t>EEPROM</t>
  </si>
  <si>
    <t>Power Jack</t>
  </si>
  <si>
    <t>USB Host</t>
  </si>
  <si>
    <t>Ethernet PHY</t>
  </si>
  <si>
    <t>USB AB</t>
  </si>
  <si>
    <t>Serial Flash</t>
  </si>
  <si>
    <t>Hyper MCP</t>
  </si>
  <si>
    <t>RZ/A2M MPU</t>
  </si>
  <si>
    <t>DC/DC 3V3</t>
  </si>
  <si>
    <t>DC/DC (1V2 / 1V8)</t>
  </si>
  <si>
    <t>MEMS</t>
  </si>
  <si>
    <t>Reset Monitor</t>
  </si>
  <si>
    <t>LCD Backight</t>
  </si>
  <si>
    <t>Audio CODEC</t>
  </si>
  <si>
    <t>SDRAM</t>
  </si>
  <si>
    <t>SD DC/DC</t>
  </si>
  <si>
    <t>C0603_X5R_16V_20%_10uF</t>
  </si>
  <si>
    <t xml:space="preserve">10uF_16V </t>
  </si>
  <si>
    <t xml:space="preserve">- </t>
  </si>
  <si>
    <t xml:space="preserve">C1206_X5R_10V_20%_100uF </t>
  </si>
  <si>
    <t xml:space="preserve">C0402_C0G_50V_0.25pF_9.0pF </t>
  </si>
  <si>
    <t xml:space="preserve">9.0pF </t>
  </si>
  <si>
    <t xml:space="preserve">C0402_X7R_25V_10%_100nF </t>
  </si>
  <si>
    <t xml:space="preserve">100nF </t>
  </si>
  <si>
    <t>C20,C72,C73,C74,C75,C76,C77,C78,C79,C80,C84,C86,C87,C88,C89,C91,C92,C93,C94,C96,C97,C99,C5,C6,C100,C101,C102,C103,C104,C105,C106,C109,C111,C113,C114,C116,C120,C121,C122,C123,C128,C129,C130,C131,C132,C133,C134,C135,C139,C154,C155,C156,C157,C158,C164,C165,C166,C167,C168,C171,C172,C175,C176,C177,C178,C180,C181,C190,C14,C15,C16,C17,C18,C19</t>
  </si>
  <si>
    <t xml:space="preserve">C0402_X5R_10V_10%_4.7uF </t>
  </si>
  <si>
    <t xml:space="preserve">C21,C22,C68,C71 </t>
  </si>
  <si>
    <t>C0402_X5R_10V_20%_10uF</t>
  </si>
  <si>
    <t xml:space="preserve">10uF_10V </t>
  </si>
  <si>
    <t xml:space="preserve">C0201_X7R_10V_10%_100nF </t>
  </si>
  <si>
    <t>C0201_X7R_10V_10%_10nF</t>
  </si>
  <si>
    <t>1nF</t>
  </si>
  <si>
    <t xml:space="preserve">C0402_X5R_6V3_10%_2.2uF </t>
  </si>
  <si>
    <t xml:space="preserve">C117,C119,C124,C125,C126,C127 </t>
  </si>
  <si>
    <t>C0805_X5R_16V_10%_22uF</t>
  </si>
  <si>
    <t xml:space="preserve">22uF_16V </t>
  </si>
  <si>
    <t xml:space="preserve">C0402_X7R_25V_10%_220nF </t>
  </si>
  <si>
    <t xml:space="preserve">220nF </t>
  </si>
  <si>
    <t xml:space="preserve">TH, RA, Single, USB type A </t>
  </si>
  <si>
    <t xml:space="preserve">CN1 </t>
  </si>
  <si>
    <t xml:space="preserve">Micro SD Card Connector </t>
  </si>
  <si>
    <t xml:space="preserve">CN3 </t>
  </si>
  <si>
    <t xml:space="preserve">SMD, 6pins, 1.27mm, Needle </t>
  </si>
  <si>
    <t xml:space="preserve">6Pin-Needle </t>
  </si>
  <si>
    <t xml:space="preserve">CN4 </t>
  </si>
  <si>
    <t xml:space="preserve">Segger </t>
  </si>
  <si>
    <t xml:space="preserve">CN5 </t>
  </si>
  <si>
    <t>MagJack 8pins with Led</t>
  </si>
  <si>
    <t xml:space="preserve">7499011121A </t>
  </si>
  <si>
    <t xml:space="preserve">CN7 </t>
  </si>
  <si>
    <t xml:space="preserve">SMD, 40pins, 0.5mm, RA, FCC connector for 4.3" LCD </t>
  </si>
  <si>
    <t xml:space="preserve">CN8 </t>
  </si>
  <si>
    <t xml:space="preserve">CN9 </t>
  </si>
  <si>
    <t>MikroBUS Board version</t>
  </si>
  <si>
    <t xml:space="preserve">CN14,CN15 </t>
  </si>
  <si>
    <t>SMD, RA, 3pins, 2.0mm, Power Jack</t>
  </si>
  <si>
    <t xml:space="preserve">D0603, 20mA, 60mcd, Green Led </t>
  </si>
  <si>
    <t xml:space="preserve">Green </t>
  </si>
  <si>
    <t xml:space="preserve">150060VS55040 </t>
  </si>
  <si>
    <t xml:space="preserve">SOD128, 2A, 20Vrrm, 310mV Vf, Schottky Diode </t>
  </si>
  <si>
    <t xml:space="preserve">SOD128 </t>
  </si>
  <si>
    <t>Red</t>
  </si>
  <si>
    <t xml:space="preserve">150060RS55040 </t>
  </si>
  <si>
    <t xml:space="preserve">Jumper_1x02 </t>
  </si>
  <si>
    <t xml:space="preserve">JP1 </t>
  </si>
  <si>
    <t xml:space="preserve">Jumper_2x03 </t>
  </si>
  <si>
    <t xml:space="preserve">JP2 </t>
  </si>
  <si>
    <t xml:space="preserve">L0402, 30R Ferrite Bead </t>
  </si>
  <si>
    <t xml:space="preserve">SMD2 22uH, 450mA, Power Inductor </t>
  </si>
  <si>
    <t xml:space="preserve">SMD2 1.5uH, 3.3A, Power Inductor </t>
  </si>
  <si>
    <t xml:space="preserve">1.5uH </t>
  </si>
  <si>
    <t xml:space="preserve">Potentiometer </t>
  </si>
  <si>
    <t xml:space="preserve">Bourns </t>
  </si>
  <si>
    <t xml:space="preserve">3352T-1-103LF </t>
  </si>
  <si>
    <t xml:space="preserve">1M </t>
  </si>
  <si>
    <t>R0402_STD_1/16W_1%_3K3</t>
  </si>
  <si>
    <t>3K3</t>
  </si>
  <si>
    <t xml:space="preserve">1K </t>
  </si>
  <si>
    <t>R0402_STD_1/16W_1%_1K8</t>
  </si>
  <si>
    <t>1K8</t>
  </si>
  <si>
    <t>R0402_STD_1/16W_1%_22K</t>
  </si>
  <si>
    <t>22K</t>
  </si>
  <si>
    <t>R0402_STD_1/16W_1%_68K</t>
  </si>
  <si>
    <t>68K</t>
  </si>
  <si>
    <t xml:space="preserve">R30,R34,R51,R57 </t>
  </si>
  <si>
    <t xml:space="preserve">R0402_STD_1/16W_1%_220K </t>
  </si>
  <si>
    <t xml:space="preserve">R45 </t>
  </si>
  <si>
    <t xml:space="preserve">0R </t>
  </si>
  <si>
    <t xml:space="preserve">R94 </t>
  </si>
  <si>
    <t>R0402_STD_1/16W_1%_33R</t>
  </si>
  <si>
    <t>33R</t>
  </si>
  <si>
    <t xml:space="preserve">R0402_STD_1/16W_1%_470R </t>
  </si>
  <si>
    <t xml:space="preserve">R101,R117,R118,R80 </t>
  </si>
  <si>
    <t>R0402_STD_1/16W_1%_10K</t>
  </si>
  <si>
    <t>10K</t>
  </si>
  <si>
    <t xml:space="preserve">R0402_STD_1/16W_1%_150R </t>
  </si>
  <si>
    <t xml:space="preserve">R104,R105,R106,R107,R108 </t>
  </si>
  <si>
    <t>R0402_STD_1/16W_1%_4K7</t>
  </si>
  <si>
    <t>4K7</t>
  </si>
  <si>
    <t>R0402_STD_1/16W_1%_1K5</t>
  </si>
  <si>
    <t>1K5</t>
  </si>
  <si>
    <t>R0402_STD_1/16W_1%_22R</t>
  </si>
  <si>
    <t>22R</t>
  </si>
  <si>
    <t xml:space="preserve">R0402_STD_1/16W_1%_6K49 </t>
  </si>
  <si>
    <t>R0402_STD_1/16W_1%_2K2</t>
  </si>
  <si>
    <t>2K2</t>
  </si>
  <si>
    <t xml:space="preserve">R130,R52,R53,R54,R55,R69,R70,R76,R78,R84,R85,R86 </t>
  </si>
  <si>
    <t xml:space="preserve">R0402_STD_1/16W_1%_100K </t>
  </si>
  <si>
    <t xml:space="preserve">R140,R147,R149,R150,R151 </t>
  </si>
  <si>
    <t xml:space="preserve">R0402_STD_1/16W_1%_6R34 </t>
  </si>
  <si>
    <t>R0402_STD_1/16W_1%_3R3</t>
  </si>
  <si>
    <t>3R3</t>
  </si>
  <si>
    <t xml:space="preserve">R0402_STD_1/10W_1%_453K </t>
  </si>
  <si>
    <t xml:space="preserve">R0402_STD_1/16W_1%_200K </t>
  </si>
  <si>
    <t xml:space="preserve">R0402_STD_1/16W_1%_470K </t>
  </si>
  <si>
    <t xml:space="preserve">R155,R158 </t>
  </si>
  <si>
    <t xml:space="preserve">R156,R157 </t>
  </si>
  <si>
    <t>SMD4 G style, 6.0x6.0 mm, H=3.45mm, 160g, Blue Colour, SPST,</t>
  </si>
  <si>
    <t>PTS645SM43SMTR92LFS</t>
  </si>
  <si>
    <t xml:space="preserve">PTS645SM43SMTR92LFS </t>
  </si>
  <si>
    <t>SMD4 G style, 6.0x6.0 mm, H=3.45mm, 130g, Black Colour, SPST</t>
  </si>
  <si>
    <t>PTS645SL43SMTR92LFS</t>
  </si>
  <si>
    <t xml:space="preserve">SW3 </t>
  </si>
  <si>
    <t xml:space="preserve">PTS645SL43SMTR92LFS </t>
  </si>
  <si>
    <t xml:space="preserve">SMD, Slide, 6ways, DIP Switch </t>
  </si>
  <si>
    <t xml:space="preserve">A6H-6101 </t>
  </si>
  <si>
    <t xml:space="preserve">Test Point </t>
  </si>
  <si>
    <t xml:space="preserve">TP1,TP2,TP3,TP5,TP6,TP7,TP8,TP9,TP10,TP11,TP12,TP13 </t>
  </si>
  <si>
    <t xml:space="preserve">TP4 </t>
  </si>
  <si>
    <t xml:space="preserve">BGA324 (19x19mm) </t>
  </si>
  <si>
    <t xml:space="preserve">R7S921043VCBG </t>
  </si>
  <si>
    <t xml:space="preserve">SOT23-5 (0.95mm) </t>
  </si>
  <si>
    <t xml:space="preserve">On Semiconductor </t>
  </si>
  <si>
    <t xml:space="preserve">NCP380HSN05AAT1G </t>
  </si>
  <si>
    <t xml:space="preserve">BGA24, 512Mb Flash QSPI </t>
  </si>
  <si>
    <t xml:space="preserve">BGA24 (6x8mm) </t>
  </si>
  <si>
    <t xml:space="preserve">S71KS512SC0BHV000 </t>
  </si>
  <si>
    <t xml:space="preserve">SOT-23 </t>
  </si>
  <si>
    <t xml:space="preserve">ISL88002IH29Z-TK </t>
  </si>
  <si>
    <t xml:space="preserve">SOT23-5, Single 2-Input Positive-AND Gate </t>
  </si>
  <si>
    <t>LQFP64, MK22FN128VLH10, For JLink-OB K22</t>
  </si>
  <si>
    <t xml:space="preserve">LQFP64 </t>
  </si>
  <si>
    <t xml:space="preserve">JLink-OB </t>
  </si>
  <si>
    <t xml:space="preserve">QFN24, RMII,10/100, Ethernet PHY </t>
  </si>
  <si>
    <t xml:space="preserve">U10 </t>
  </si>
  <si>
    <t>SOT23-5, 16Kb, I2C, Serial EEPROM</t>
  </si>
  <si>
    <t xml:space="preserve">U11 </t>
  </si>
  <si>
    <t xml:space="preserve">CAT24AA16TDI-GT3 </t>
  </si>
  <si>
    <t xml:space="preserve">TSOP54 </t>
  </si>
  <si>
    <t xml:space="preserve">U12 </t>
  </si>
  <si>
    <t xml:space="preserve">TQFN32 </t>
  </si>
  <si>
    <t xml:space="preserve">U13 </t>
  </si>
  <si>
    <t>LGA12, 3D accelererometer</t>
  </si>
  <si>
    <t xml:space="preserve">U14 </t>
  </si>
  <si>
    <t xml:space="preserve">TDFN8 (2x3mm) </t>
  </si>
  <si>
    <t xml:space="preserve">U15 </t>
  </si>
  <si>
    <t xml:space="preserve">ISL97634IRT26Z-T </t>
  </si>
  <si>
    <t xml:space="preserve">DFN8 </t>
  </si>
  <si>
    <t xml:space="preserve">U16 </t>
  </si>
  <si>
    <t xml:space="preserve">ISL80030AFRZ-T7A </t>
  </si>
  <si>
    <t xml:space="preserve">ISL80020AFRZ-T7A </t>
  </si>
  <si>
    <t xml:space="preserve">WLCSP6, Dual Input, Single Output adtvanced Power Switch </t>
  </si>
  <si>
    <t xml:space="preserve">WLCSP6 </t>
  </si>
  <si>
    <t xml:space="preserve">U19 </t>
  </si>
  <si>
    <t>SC70-3, Single Inverter Gate</t>
  </si>
  <si>
    <t>SC-70-3</t>
  </si>
  <si>
    <t>SN74LVC1G04DCKT</t>
  </si>
  <si>
    <t xml:space="preserve">U20 </t>
  </si>
  <si>
    <t xml:space="preserve">24Mhz </t>
  </si>
  <si>
    <t xml:space="preserve">48Mhz </t>
  </si>
  <si>
    <t>7M-48.000MAAJ-T</t>
  </si>
  <si>
    <t xml:space="preserve">25MHz </t>
  </si>
  <si>
    <t xml:space="preserve">27MHz </t>
  </si>
  <si>
    <t xml:space="preserve">13MHz </t>
  </si>
  <si>
    <t>Bottom Contact Position</t>
  </si>
  <si>
    <t>2533020201601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</si>
</sst>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C]dd\-mmm\-yy;@"/>
    <numFmt numFmtId="165" formatCode="0.000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color rgb="FFFF000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1">
    <xf numFmtId="0" fontId="0" fillId="0" borderId="0" xfId="0"/>
    <xf numFmtId="0" fontId="18" fillId="0" borderId="0" xfId="0" applyFont="1" applyAlignment="1">
      <alignment horizontal="center" vertical="center"/>
    </xf>
    <xf numFmtId="164" fontId="18" fillId="0" borderId="0" xfId="0" applyNumberFormat="1" applyFont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0" fontId="18" fillId="34" borderId="10" xfId="0" applyFont="1" applyFill="1" applyBorder="1" applyAlignment="1">
      <alignment horizontal="center" vertical="center"/>
    </xf>
    <xf numFmtId="0" fontId="20" fillId="33" borderId="10" xfId="0" applyFont="1" applyFill="1" applyBorder="1" applyAlignment="1">
      <alignment horizontal="center" vertical="center"/>
    </xf>
    <xf numFmtId="0" fontId="20" fillId="33" borderId="10" xfId="0" applyFont="1" applyFill="1" applyBorder="1" applyAlignment="1">
      <alignment horizontal="center" vertical="center" wrapText="1"/>
    </xf>
    <xf numFmtId="0" fontId="18" fillId="34" borderId="10" xfId="0" quotePrefix="1" applyFont="1" applyFill="1" applyBorder="1" applyAlignment="1">
      <alignment horizontal="center" vertical="center"/>
    </xf>
    <xf numFmtId="165" fontId="18" fillId="0" borderId="0" xfId="0" applyNumberFormat="1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16" fillId="0" borderId="0" xfId="0" applyFont="1"/>
    <xf numFmtId="0" fontId="22" fillId="0" borderId="0" xfId="0" applyFont="1" applyAlignment="1">
      <alignment horizontal="center" vertical="center"/>
    </xf>
    <xf numFmtId="0" fontId="22" fillId="33" borderId="10" xfId="0" applyFont="1" applyFill="1" applyBorder="1" applyAlignment="1">
      <alignment horizontal="center" vertical="center"/>
    </xf>
    <xf numFmtId="0" fontId="16" fillId="33" borderId="10" xfId="0" applyFont="1" applyFill="1" applyBorder="1"/>
    <xf numFmtId="0" fontId="21" fillId="34" borderId="10" xfId="0" applyFont="1" applyFill="1" applyBorder="1" applyAlignment="1">
      <alignment horizontal="center" vertical="center"/>
    </xf>
    <xf numFmtId="2" fontId="18" fillId="34" borderId="10" xfId="0" applyNumberFormat="1" applyFont="1" applyFill="1" applyBorder="1" applyAlignment="1">
      <alignment horizontal="center" vertical="center"/>
    </xf>
    <xf numFmtId="2" fontId="19" fillId="34" borderId="10" xfId="0" applyNumberFormat="1" applyFont="1" applyFill="1" applyBorder="1" applyAlignment="1">
      <alignment horizontal="center" vertical="center"/>
    </xf>
    <xf numFmtId="0" fontId="0" fillId="34" borderId="10" xfId="0" applyFill="1" applyBorder="1"/>
    <xf numFmtId="0" fontId="21" fillId="0" borderId="0" xfId="0" applyFont="1" applyBorder="1" applyAlignment="1">
      <alignment horizontal="center" vertical="center"/>
    </xf>
    <xf numFmtId="164" fontId="19" fillId="0" borderId="0" xfId="0" applyNumberFormat="1" applyFont="1" applyAlignment="1">
      <alignment horizontal="center" vertical="center"/>
    </xf>
    <xf numFmtId="0" fontId="19" fillId="0" borderId="0" xfId="0" applyFont="1" applyAlignment="1">
      <alignment horizontal="center" vertical="center"/>
    </xf>
  </cellXfs>
  <cellStyles count="42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Entrée" xfId="9" builtinId="20" customBuiltin="1"/>
    <cellStyle name="Insatisfaisant" xfId="7" builtinId="27" customBuiltin="1"/>
    <cellStyle name="Neutre" xfId="8" builtinId="28" customBuiltin="1"/>
    <cellStyle name="Normal" xfId="0" builtinId="0"/>
    <cellStyle name="Note" xfId="15" builtinId="10" customBuiltin="1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14"/>
  <sheetViews>
    <sheetView tabSelected="1" zoomScale="85" zoomScaleNormal="85" workbookViewId="0">
      <pane xSplit="4" ySplit="10" topLeftCell="E11" activePane="bottomRight" state="frozen"/>
      <selection pane="topRight" activeCell="D1" sqref="D1"/>
      <selection pane="bottomLeft" activeCell="A9" sqref="A9"/>
      <selection pane="bottomRight" activeCell="E12" sqref="E12"/>
    </sheetView>
  </sheetViews>
  <sheetFormatPr baseColWidth="10" defaultRowHeight="12.75" x14ac:dyDescent="0.25"/>
  <cols>
    <col min="1" max="1" width="15.85546875" style="1" bestFit="1" customWidth="1"/>
    <col min="2" max="2" width="54.28515625" style="1" bestFit="1" customWidth="1"/>
    <col min="3" max="3" width="18.5703125" style="1" bestFit="1" customWidth="1"/>
    <col min="4" max="4" width="15.5703125" style="1" bestFit="1" customWidth="1"/>
    <col min="5" max="5" width="24.85546875" style="1" bestFit="1" customWidth="1"/>
    <col min="6" max="6" width="30.140625" style="1" customWidth="1"/>
    <col min="7" max="7" width="18.7109375" style="1" bestFit="1" customWidth="1"/>
    <col min="8" max="8" width="27.85546875" style="1" bestFit="1" customWidth="1"/>
    <col min="9" max="9" width="19.85546875" style="1" bestFit="1" customWidth="1"/>
    <col min="10" max="10" width="18.28515625" style="1" bestFit="1" customWidth="1"/>
    <col min="11" max="11" width="20" style="1" bestFit="1" customWidth="1"/>
    <col min="12" max="12" width="22" style="1" bestFit="1" customWidth="1"/>
    <col min="13" max="13" width="3.42578125" style="1" customWidth="1"/>
    <col min="14" max="16384" width="11.42578125" style="1"/>
  </cols>
  <sheetData>
    <row r="1" spans="1:12" x14ac:dyDescent="0.25">
      <c r="A1" s="1" t="s">
        <v>62</v>
      </c>
      <c r="B1" s="2">
        <v>44140</v>
      </c>
      <c r="F1" s="3"/>
    </row>
    <row r="2" spans="1:12" x14ac:dyDescent="0.25">
      <c r="A2" s="1" t="s">
        <v>63</v>
      </c>
      <c r="B2" s="19">
        <v>44166</v>
      </c>
      <c r="F2" s="3"/>
    </row>
    <row r="3" spans="1:12" x14ac:dyDescent="0.25">
      <c r="A3" s="1" t="s">
        <v>64</v>
      </c>
      <c r="B3" s="20" t="s">
        <v>65</v>
      </c>
      <c r="F3" s="3"/>
    </row>
    <row r="4" spans="1:12" x14ac:dyDescent="0.25">
      <c r="A4" s="1" t="s">
        <v>66</v>
      </c>
      <c r="B4" s="20" t="s">
        <v>67</v>
      </c>
      <c r="F4" s="3"/>
    </row>
    <row r="5" spans="1:12" x14ac:dyDescent="0.25">
      <c r="A5" s="1" t="s">
        <v>68</v>
      </c>
      <c r="B5" s="20" t="s">
        <v>155</v>
      </c>
      <c r="F5" s="3"/>
    </row>
    <row r="6" spans="1:12" x14ac:dyDescent="0.25">
      <c r="F6" s="3"/>
    </row>
    <row r="7" spans="1:12" x14ac:dyDescent="0.25">
      <c r="C7" s="1" t="s">
        <v>187</v>
      </c>
      <c r="D7" s="1">
        <v>27</v>
      </c>
      <c r="F7" s="3"/>
    </row>
    <row r="8" spans="1:12" x14ac:dyDescent="0.25">
      <c r="C8" s="1" t="s">
        <v>69</v>
      </c>
      <c r="D8" s="1">
        <f>SUBTOTAL(109,D11:D108)</f>
        <v>406</v>
      </c>
      <c r="F8" s="3"/>
    </row>
    <row r="10" spans="1:12" ht="34.5" customHeight="1" x14ac:dyDescent="0.25">
      <c r="A10" s="5" t="s">
        <v>60</v>
      </c>
      <c r="B10" s="5" t="s">
        <v>0</v>
      </c>
      <c r="C10" s="5" t="s">
        <v>70</v>
      </c>
      <c r="D10" s="5" t="s">
        <v>37</v>
      </c>
      <c r="E10" s="5" t="s">
        <v>38</v>
      </c>
      <c r="F10" s="5" t="s">
        <v>11</v>
      </c>
      <c r="G10" s="5" t="s">
        <v>12</v>
      </c>
      <c r="H10" s="5" t="s">
        <v>13</v>
      </c>
      <c r="I10" s="5" t="s">
        <v>75</v>
      </c>
      <c r="J10" s="5" t="s">
        <v>85</v>
      </c>
      <c r="K10" s="6" t="s">
        <v>154</v>
      </c>
      <c r="L10" s="5" t="s">
        <v>73</v>
      </c>
    </row>
    <row r="11" spans="1:12" x14ac:dyDescent="0.25">
      <c r="A11" s="4" t="s">
        <v>1</v>
      </c>
      <c r="B11" s="4" t="s">
        <v>288</v>
      </c>
      <c r="C11" s="4" t="s">
        <v>226</v>
      </c>
      <c r="D11" s="4">
        <v>1</v>
      </c>
      <c r="E11" s="4" t="s">
        <v>289</v>
      </c>
      <c r="F11" s="4" t="s">
        <v>110</v>
      </c>
      <c r="G11" s="4" t="s">
        <v>76</v>
      </c>
      <c r="H11" s="4" t="s">
        <v>76</v>
      </c>
      <c r="I11" s="4"/>
      <c r="J11" s="4"/>
      <c r="K11" s="4" t="s">
        <v>270</v>
      </c>
      <c r="L11" s="4"/>
    </row>
    <row r="12" spans="1:12" x14ac:dyDescent="0.25">
      <c r="A12" s="4" t="s">
        <v>1</v>
      </c>
      <c r="B12" s="4" t="s">
        <v>54</v>
      </c>
      <c r="C12" s="4" t="s">
        <v>226</v>
      </c>
      <c r="D12" s="4">
        <v>1</v>
      </c>
      <c r="E12" s="4" t="s">
        <v>106</v>
      </c>
      <c r="F12" s="4" t="s">
        <v>107</v>
      </c>
      <c r="G12" s="4" t="s">
        <v>76</v>
      </c>
      <c r="H12" s="4" t="s">
        <v>76</v>
      </c>
      <c r="I12" s="4"/>
      <c r="J12" s="4"/>
      <c r="K12" s="4" t="s">
        <v>270</v>
      </c>
      <c r="L12" s="4"/>
    </row>
    <row r="13" spans="1:12" x14ac:dyDescent="0.25">
      <c r="A13" s="4" t="s">
        <v>1</v>
      </c>
      <c r="B13" s="4" t="s">
        <v>271</v>
      </c>
      <c r="C13" s="4" t="s">
        <v>229</v>
      </c>
      <c r="D13" s="4">
        <v>2</v>
      </c>
      <c r="E13" s="4" t="s">
        <v>161</v>
      </c>
      <c r="F13" s="4" t="s">
        <v>212</v>
      </c>
      <c r="G13" s="4" t="s">
        <v>76</v>
      </c>
      <c r="H13" s="4" t="s">
        <v>76</v>
      </c>
      <c r="I13" s="4"/>
      <c r="J13" s="4"/>
      <c r="K13" s="4" t="s">
        <v>270</v>
      </c>
      <c r="L13" s="4"/>
    </row>
    <row r="14" spans="1:12" x14ac:dyDescent="0.25">
      <c r="A14" s="4" t="s">
        <v>1</v>
      </c>
      <c r="B14" s="4" t="s">
        <v>272</v>
      </c>
      <c r="C14" s="4" t="s">
        <v>226</v>
      </c>
      <c r="D14" s="4">
        <v>2</v>
      </c>
      <c r="E14" s="4" t="s">
        <v>273</v>
      </c>
      <c r="F14" s="4" t="s">
        <v>105</v>
      </c>
      <c r="G14" s="4" t="s">
        <v>76</v>
      </c>
      <c r="H14" s="4" t="s">
        <v>76</v>
      </c>
      <c r="I14" s="4"/>
      <c r="J14" s="4"/>
      <c r="K14" s="4" t="s">
        <v>270</v>
      </c>
      <c r="L14" s="4"/>
    </row>
    <row r="15" spans="1:12" x14ac:dyDescent="0.25">
      <c r="A15" s="4" t="s">
        <v>1</v>
      </c>
      <c r="B15" s="4" t="s">
        <v>284</v>
      </c>
      <c r="C15" s="4" t="s">
        <v>226</v>
      </c>
      <c r="D15" s="4">
        <v>2</v>
      </c>
      <c r="E15" s="4" t="s">
        <v>159</v>
      </c>
      <c r="F15" s="4" t="s">
        <v>109</v>
      </c>
      <c r="G15" s="4" t="s">
        <v>76</v>
      </c>
      <c r="H15" s="4" t="s">
        <v>76</v>
      </c>
      <c r="I15" s="4"/>
      <c r="J15" s="4"/>
      <c r="K15" s="4" t="s">
        <v>270</v>
      </c>
      <c r="L15" s="4"/>
    </row>
    <row r="16" spans="1:12" x14ac:dyDescent="0.25">
      <c r="A16" s="4" t="s">
        <v>1</v>
      </c>
      <c r="B16" s="4" t="s">
        <v>156</v>
      </c>
      <c r="C16" s="4" t="s">
        <v>226</v>
      </c>
      <c r="D16" s="4">
        <v>3</v>
      </c>
      <c r="E16" s="4" t="s">
        <v>24</v>
      </c>
      <c r="F16" s="4" t="s">
        <v>157</v>
      </c>
      <c r="G16" s="4" t="s">
        <v>76</v>
      </c>
      <c r="H16" s="4" t="s">
        <v>76</v>
      </c>
      <c r="I16" s="4"/>
      <c r="J16" s="4"/>
      <c r="K16" s="4" t="s">
        <v>270</v>
      </c>
      <c r="L16" s="4"/>
    </row>
    <row r="17" spans="1:12" x14ac:dyDescent="0.25">
      <c r="A17" s="4" t="s">
        <v>1</v>
      </c>
      <c r="B17" s="4" t="s">
        <v>268</v>
      </c>
      <c r="C17" s="4" t="s">
        <v>227</v>
      </c>
      <c r="D17" s="4">
        <v>4</v>
      </c>
      <c r="E17" s="4" t="s">
        <v>269</v>
      </c>
      <c r="F17" s="4" t="s">
        <v>160</v>
      </c>
      <c r="G17" s="4" t="s">
        <v>76</v>
      </c>
      <c r="H17" s="4" t="s">
        <v>76</v>
      </c>
      <c r="I17" s="4"/>
      <c r="J17" s="4"/>
      <c r="K17" s="4" t="s">
        <v>270</v>
      </c>
      <c r="L17" s="4"/>
    </row>
    <row r="18" spans="1:12" x14ac:dyDescent="0.25">
      <c r="A18" s="4" t="s">
        <v>1</v>
      </c>
      <c r="B18" s="4" t="s">
        <v>277</v>
      </c>
      <c r="C18" s="4" t="s">
        <v>226</v>
      </c>
      <c r="D18" s="4">
        <v>4</v>
      </c>
      <c r="E18" s="4" t="s">
        <v>158</v>
      </c>
      <c r="F18" s="4" t="s">
        <v>278</v>
      </c>
      <c r="G18" s="4" t="s">
        <v>76</v>
      </c>
      <c r="H18" s="4" t="s">
        <v>76</v>
      </c>
      <c r="I18" s="4"/>
      <c r="J18" s="4"/>
      <c r="K18" s="4" t="s">
        <v>270</v>
      </c>
      <c r="L18" s="4"/>
    </row>
    <row r="19" spans="1:12" x14ac:dyDescent="0.25">
      <c r="A19" s="4" t="s">
        <v>1</v>
      </c>
      <c r="B19" s="4" t="s">
        <v>282</v>
      </c>
      <c r="C19" s="4" t="s">
        <v>225</v>
      </c>
      <c r="D19" s="4">
        <v>4</v>
      </c>
      <c r="E19" s="4" t="s">
        <v>14</v>
      </c>
      <c r="F19" s="4" t="s">
        <v>239</v>
      </c>
      <c r="G19" s="4" t="s">
        <v>76</v>
      </c>
      <c r="H19" s="4" t="s">
        <v>76</v>
      </c>
      <c r="I19" s="4"/>
      <c r="J19" s="4"/>
      <c r="K19" s="4" t="s">
        <v>270</v>
      </c>
      <c r="L19" s="4"/>
    </row>
    <row r="20" spans="1:12" x14ac:dyDescent="0.25">
      <c r="A20" s="4" t="s">
        <v>1</v>
      </c>
      <c r="B20" s="4" t="s">
        <v>39</v>
      </c>
      <c r="C20" s="4" t="s">
        <v>225</v>
      </c>
      <c r="D20" s="4">
        <v>4</v>
      </c>
      <c r="E20" s="4" t="s">
        <v>283</v>
      </c>
      <c r="F20" s="4" t="s">
        <v>240</v>
      </c>
      <c r="G20" s="4" t="s">
        <v>76</v>
      </c>
      <c r="H20" s="4" t="s">
        <v>76</v>
      </c>
      <c r="I20" s="4"/>
      <c r="J20" s="4"/>
      <c r="K20" s="4" t="s">
        <v>270</v>
      </c>
      <c r="L20" s="4"/>
    </row>
    <row r="21" spans="1:12" x14ac:dyDescent="0.25">
      <c r="A21" s="4" t="s">
        <v>1</v>
      </c>
      <c r="B21" s="4" t="s">
        <v>40</v>
      </c>
      <c r="C21" s="4" t="s">
        <v>226</v>
      </c>
      <c r="D21" s="4">
        <v>6</v>
      </c>
      <c r="E21" s="4" t="s">
        <v>15</v>
      </c>
      <c r="F21" s="4" t="s">
        <v>192</v>
      </c>
      <c r="G21" s="4" t="s">
        <v>76</v>
      </c>
      <c r="H21" s="4" t="s">
        <v>76</v>
      </c>
      <c r="I21" s="4"/>
      <c r="J21" s="4"/>
      <c r="K21" s="4" t="s">
        <v>270</v>
      </c>
      <c r="L21" s="4"/>
    </row>
    <row r="22" spans="1:12" x14ac:dyDescent="0.25">
      <c r="A22" s="4" t="s">
        <v>1</v>
      </c>
      <c r="B22" s="4" t="s">
        <v>51</v>
      </c>
      <c r="C22" s="4" t="s">
        <v>226</v>
      </c>
      <c r="D22" s="4">
        <v>6</v>
      </c>
      <c r="E22" s="4" t="s">
        <v>108</v>
      </c>
      <c r="F22" s="4" t="s">
        <v>285</v>
      </c>
      <c r="G22" s="4" t="s">
        <v>76</v>
      </c>
      <c r="H22" s="4" t="s">
        <v>76</v>
      </c>
      <c r="I22" s="4"/>
      <c r="J22" s="4"/>
      <c r="K22" s="4" t="s">
        <v>270</v>
      </c>
      <c r="L22" s="4"/>
    </row>
    <row r="23" spans="1:12" x14ac:dyDescent="0.25">
      <c r="A23" s="4" t="s">
        <v>1</v>
      </c>
      <c r="B23" s="4" t="s">
        <v>286</v>
      </c>
      <c r="C23" s="4" t="s">
        <v>228</v>
      </c>
      <c r="D23" s="4">
        <v>7</v>
      </c>
      <c r="E23" s="4" t="s">
        <v>287</v>
      </c>
      <c r="F23" s="4" t="s">
        <v>207</v>
      </c>
      <c r="G23" s="4" t="s">
        <v>76</v>
      </c>
      <c r="H23" s="4" t="s">
        <v>76</v>
      </c>
      <c r="I23" s="4"/>
      <c r="J23" s="4"/>
      <c r="K23" s="4" t="s">
        <v>270</v>
      </c>
      <c r="L23" s="4"/>
    </row>
    <row r="24" spans="1:12" x14ac:dyDescent="0.25">
      <c r="A24" s="4" t="s">
        <v>1</v>
      </c>
      <c r="B24" s="4" t="s">
        <v>279</v>
      </c>
      <c r="C24" s="4" t="s">
        <v>226</v>
      </c>
      <c r="D24" s="4">
        <v>27</v>
      </c>
      <c r="E24" s="4" t="s">
        <v>280</v>
      </c>
      <c r="F24" s="4" t="s">
        <v>220</v>
      </c>
      <c r="G24" s="4" t="s">
        <v>76</v>
      </c>
      <c r="H24" s="4" t="s">
        <v>76</v>
      </c>
      <c r="I24" s="4"/>
      <c r="J24" s="4"/>
      <c r="K24" s="4" t="s">
        <v>270</v>
      </c>
      <c r="L24" s="4"/>
    </row>
    <row r="25" spans="1:12" x14ac:dyDescent="0.25">
      <c r="A25" s="4" t="s">
        <v>1</v>
      </c>
      <c r="B25" s="4" t="s">
        <v>281</v>
      </c>
      <c r="C25" s="4" t="s">
        <v>225</v>
      </c>
      <c r="D25" s="4">
        <v>43</v>
      </c>
      <c r="E25" s="4" t="s">
        <v>275</v>
      </c>
      <c r="F25" s="4" t="s">
        <v>224</v>
      </c>
      <c r="G25" s="4" t="s">
        <v>76</v>
      </c>
      <c r="H25" s="4" t="s">
        <v>76</v>
      </c>
      <c r="I25" s="4"/>
      <c r="J25" s="4"/>
      <c r="K25" s="4" t="s">
        <v>270</v>
      </c>
      <c r="L25" s="4"/>
    </row>
    <row r="26" spans="1:12" x14ac:dyDescent="0.25">
      <c r="A26" s="4" t="s">
        <v>1</v>
      </c>
      <c r="B26" s="4" t="s">
        <v>274</v>
      </c>
      <c r="C26" s="4" t="s">
        <v>226</v>
      </c>
      <c r="D26" s="4">
        <v>74</v>
      </c>
      <c r="E26" s="4" t="s">
        <v>275</v>
      </c>
      <c r="F26" s="4" t="s">
        <v>276</v>
      </c>
      <c r="G26" s="4" t="s">
        <v>76</v>
      </c>
      <c r="H26" s="4" t="s">
        <v>76</v>
      </c>
      <c r="I26" s="4"/>
      <c r="J26" s="4"/>
      <c r="K26" s="4" t="s">
        <v>270</v>
      </c>
      <c r="L26" s="4"/>
    </row>
    <row r="27" spans="1:12" x14ac:dyDescent="0.25">
      <c r="A27" s="4" t="s">
        <v>4</v>
      </c>
      <c r="B27" s="4" t="s">
        <v>294</v>
      </c>
      <c r="C27" s="4" t="s">
        <v>196</v>
      </c>
      <c r="D27" s="4">
        <v>0</v>
      </c>
      <c r="E27" s="4" t="s">
        <v>295</v>
      </c>
      <c r="F27" s="4" t="s">
        <v>296</v>
      </c>
      <c r="G27" s="4" t="s">
        <v>297</v>
      </c>
      <c r="H27" s="4" t="s">
        <v>164</v>
      </c>
      <c r="I27" s="4"/>
      <c r="J27" s="4"/>
      <c r="K27" s="4" t="s">
        <v>270</v>
      </c>
      <c r="L27" s="4"/>
    </row>
    <row r="28" spans="1:12" x14ac:dyDescent="0.25">
      <c r="A28" s="4" t="s">
        <v>4</v>
      </c>
      <c r="B28" s="4" t="s">
        <v>290</v>
      </c>
      <c r="C28" s="4" t="s">
        <v>222</v>
      </c>
      <c r="D28" s="4">
        <v>1</v>
      </c>
      <c r="E28" s="7" t="s">
        <v>191</v>
      </c>
      <c r="F28" s="4" t="s">
        <v>291</v>
      </c>
      <c r="G28" s="4" t="s">
        <v>111</v>
      </c>
      <c r="H28" s="7" t="s">
        <v>191</v>
      </c>
      <c r="I28" s="4"/>
      <c r="J28" s="4" t="s">
        <v>254</v>
      </c>
      <c r="K28" s="4" t="s">
        <v>270</v>
      </c>
      <c r="L28" s="4"/>
    </row>
    <row r="29" spans="1:12" x14ac:dyDescent="0.25">
      <c r="A29" s="4" t="s">
        <v>4</v>
      </c>
      <c r="B29" s="4" t="s">
        <v>221</v>
      </c>
      <c r="C29" s="4" t="s">
        <v>112</v>
      </c>
      <c r="D29" s="4">
        <v>1</v>
      </c>
      <c r="E29" s="7" t="s">
        <v>189</v>
      </c>
      <c r="F29" s="4" t="s">
        <v>45</v>
      </c>
      <c r="G29" s="4" t="s">
        <v>111</v>
      </c>
      <c r="H29" s="7" t="s">
        <v>189</v>
      </c>
      <c r="I29" s="4"/>
      <c r="J29" s="4" t="s">
        <v>246</v>
      </c>
      <c r="K29" s="4" t="s">
        <v>270</v>
      </c>
      <c r="L29" s="4" t="s">
        <v>242</v>
      </c>
    </row>
    <row r="30" spans="1:12" x14ac:dyDescent="0.25">
      <c r="A30" s="4" t="s">
        <v>4</v>
      </c>
      <c r="B30" s="4" t="s">
        <v>163</v>
      </c>
      <c r="C30" s="4" t="s">
        <v>194</v>
      </c>
      <c r="D30" s="4">
        <v>1</v>
      </c>
      <c r="E30" s="7" t="s">
        <v>84</v>
      </c>
      <c r="F30" s="4" t="s">
        <v>47</v>
      </c>
      <c r="G30" s="4" t="s">
        <v>111</v>
      </c>
      <c r="H30" s="7" t="s">
        <v>84</v>
      </c>
      <c r="I30" s="4"/>
      <c r="J30" s="4" t="s">
        <v>248</v>
      </c>
      <c r="K30" s="4" t="s">
        <v>270</v>
      </c>
      <c r="L30" s="4" t="s">
        <v>426</v>
      </c>
    </row>
    <row r="31" spans="1:12" x14ac:dyDescent="0.25">
      <c r="A31" s="4" t="s">
        <v>4</v>
      </c>
      <c r="B31" s="4" t="s">
        <v>46</v>
      </c>
      <c r="C31" s="4" t="s">
        <v>112</v>
      </c>
      <c r="D31" s="4">
        <v>1</v>
      </c>
      <c r="E31" s="7" t="s">
        <v>17</v>
      </c>
      <c r="F31" s="4" t="s">
        <v>114</v>
      </c>
      <c r="G31" s="4" t="s">
        <v>5</v>
      </c>
      <c r="H31" s="7" t="s">
        <v>17</v>
      </c>
      <c r="I31" s="7"/>
      <c r="J31" s="4" t="s">
        <v>250</v>
      </c>
      <c r="K31" s="7" t="s">
        <v>270</v>
      </c>
      <c r="L31" s="4"/>
    </row>
    <row r="32" spans="1:12" x14ac:dyDescent="0.25">
      <c r="A32" s="4" t="s">
        <v>4</v>
      </c>
      <c r="B32" s="4" t="s">
        <v>305</v>
      </c>
      <c r="C32" s="4" t="s">
        <v>222</v>
      </c>
      <c r="D32" s="4">
        <v>2</v>
      </c>
      <c r="E32" s="4" t="s">
        <v>188</v>
      </c>
      <c r="F32" s="4" t="s">
        <v>113</v>
      </c>
      <c r="G32" s="4" t="s">
        <v>111</v>
      </c>
      <c r="H32" s="4" t="s">
        <v>188</v>
      </c>
      <c r="I32" s="4"/>
      <c r="J32" s="4" t="s">
        <v>245</v>
      </c>
      <c r="K32" s="4" t="s">
        <v>270</v>
      </c>
      <c r="L32" s="4"/>
    </row>
    <row r="33" spans="1:12" x14ac:dyDescent="0.25">
      <c r="A33" s="4" t="s">
        <v>4</v>
      </c>
      <c r="B33" s="4" t="s">
        <v>241</v>
      </c>
      <c r="C33" s="4" t="s">
        <v>198</v>
      </c>
      <c r="D33" s="4">
        <v>2</v>
      </c>
      <c r="E33" s="7" t="s">
        <v>117</v>
      </c>
      <c r="F33" s="4" t="s">
        <v>306</v>
      </c>
      <c r="G33" s="4" t="s">
        <v>111</v>
      </c>
      <c r="H33" s="7" t="s">
        <v>117</v>
      </c>
      <c r="I33" s="4"/>
      <c r="J33" s="4" t="s">
        <v>251</v>
      </c>
      <c r="K33" s="4" t="s">
        <v>270</v>
      </c>
      <c r="L33" s="4"/>
    </row>
    <row r="34" spans="1:12" x14ac:dyDescent="0.25">
      <c r="A34" s="4" t="s">
        <v>4</v>
      </c>
      <c r="B34" s="4" t="s">
        <v>307</v>
      </c>
      <c r="C34" s="4" t="s">
        <v>112</v>
      </c>
      <c r="D34" s="4">
        <v>1</v>
      </c>
      <c r="E34" s="7" t="s">
        <v>71</v>
      </c>
      <c r="F34" s="4" t="s">
        <v>115</v>
      </c>
      <c r="G34" s="4" t="s">
        <v>111</v>
      </c>
      <c r="H34" s="7" t="s">
        <v>71</v>
      </c>
      <c r="I34" s="4"/>
      <c r="J34" s="4" t="s">
        <v>253</v>
      </c>
      <c r="K34" s="4" t="s">
        <v>270</v>
      </c>
      <c r="L34" s="4"/>
    </row>
    <row r="35" spans="1:12" x14ac:dyDescent="0.25">
      <c r="A35" s="4" t="s">
        <v>4</v>
      </c>
      <c r="B35" s="4" t="s">
        <v>6</v>
      </c>
      <c r="C35" s="4" t="s">
        <v>112</v>
      </c>
      <c r="D35" s="4">
        <v>2</v>
      </c>
      <c r="E35" s="7" t="s">
        <v>82</v>
      </c>
      <c r="F35" s="4" t="s">
        <v>116</v>
      </c>
      <c r="G35" s="4" t="s">
        <v>111</v>
      </c>
      <c r="H35" s="7" t="s">
        <v>82</v>
      </c>
      <c r="I35" s="4"/>
      <c r="J35" s="4" t="s">
        <v>256</v>
      </c>
      <c r="K35" s="4" t="s">
        <v>270</v>
      </c>
      <c r="L35" s="4"/>
    </row>
    <row r="36" spans="1:12" x14ac:dyDescent="0.25">
      <c r="A36" s="4" t="s">
        <v>4</v>
      </c>
      <c r="B36" s="4" t="s">
        <v>292</v>
      </c>
      <c r="C36" s="4" t="s">
        <v>112</v>
      </c>
      <c r="D36" s="4">
        <v>1</v>
      </c>
      <c r="E36" s="7" t="s">
        <v>72</v>
      </c>
      <c r="F36" s="4" t="s">
        <v>293</v>
      </c>
      <c r="G36" s="4" t="s">
        <v>111</v>
      </c>
      <c r="H36" s="7" t="s">
        <v>72</v>
      </c>
      <c r="I36" s="4"/>
      <c r="J36" s="4" t="s">
        <v>244</v>
      </c>
      <c r="K36" s="4" t="s">
        <v>270</v>
      </c>
      <c r="L36" s="4"/>
    </row>
    <row r="37" spans="1:12" x14ac:dyDescent="0.25">
      <c r="A37" s="4" t="s">
        <v>4</v>
      </c>
      <c r="B37" s="4" t="s">
        <v>195</v>
      </c>
      <c r="C37" s="4" t="s">
        <v>196</v>
      </c>
      <c r="D37" s="4">
        <v>1</v>
      </c>
      <c r="E37" s="7" t="s">
        <v>190</v>
      </c>
      <c r="F37" s="4" t="s">
        <v>298</v>
      </c>
      <c r="G37" s="4" t="s">
        <v>111</v>
      </c>
      <c r="H37" s="7" t="s">
        <v>190</v>
      </c>
      <c r="I37" s="4"/>
      <c r="J37" s="4" t="s">
        <v>249</v>
      </c>
      <c r="K37" s="4" t="s">
        <v>270</v>
      </c>
      <c r="L37" s="4"/>
    </row>
    <row r="38" spans="1:12" x14ac:dyDescent="0.25">
      <c r="A38" s="4" t="s">
        <v>4</v>
      </c>
      <c r="B38" s="4" t="s">
        <v>299</v>
      </c>
      <c r="C38" s="4" t="s">
        <v>222</v>
      </c>
      <c r="D38" s="4">
        <v>1</v>
      </c>
      <c r="E38" s="7" t="s">
        <v>300</v>
      </c>
      <c r="F38" s="4" t="s">
        <v>301</v>
      </c>
      <c r="G38" s="4" t="s">
        <v>111</v>
      </c>
      <c r="H38" s="7" t="s">
        <v>300</v>
      </c>
      <c r="I38" s="4"/>
      <c r="J38" s="4" t="s">
        <v>243</v>
      </c>
      <c r="K38" s="4" t="s">
        <v>270</v>
      </c>
      <c r="L38" s="4"/>
    </row>
    <row r="39" spans="1:12" x14ac:dyDescent="0.25">
      <c r="A39" s="4" t="s">
        <v>4</v>
      </c>
      <c r="B39" s="4" t="s">
        <v>302</v>
      </c>
      <c r="C39" s="4" t="s">
        <v>193</v>
      </c>
      <c r="D39" s="4">
        <v>1</v>
      </c>
      <c r="E39" s="7" t="s">
        <v>78</v>
      </c>
      <c r="F39" s="4" t="s">
        <v>303</v>
      </c>
      <c r="G39" s="4" t="s">
        <v>111</v>
      </c>
      <c r="H39" s="7" t="s">
        <v>78</v>
      </c>
      <c r="I39" s="4"/>
      <c r="J39" s="4" t="s">
        <v>83</v>
      </c>
      <c r="K39" s="4" t="s">
        <v>270</v>
      </c>
      <c r="L39" s="4" t="s">
        <v>426</v>
      </c>
    </row>
    <row r="40" spans="1:12" x14ac:dyDescent="0.25">
      <c r="A40" s="4" t="s">
        <v>4</v>
      </c>
      <c r="B40" s="4" t="s">
        <v>162</v>
      </c>
      <c r="C40" s="4" t="s">
        <v>193</v>
      </c>
      <c r="D40" s="4">
        <v>1</v>
      </c>
      <c r="E40" s="7" t="s">
        <v>91</v>
      </c>
      <c r="F40" s="4" t="s">
        <v>304</v>
      </c>
      <c r="G40" s="4" t="s">
        <v>111</v>
      </c>
      <c r="H40" s="7" t="s">
        <v>91</v>
      </c>
      <c r="I40" s="4"/>
      <c r="J40" s="4" t="s">
        <v>247</v>
      </c>
      <c r="K40" s="4" t="s">
        <v>270</v>
      </c>
      <c r="L40" s="4" t="s">
        <v>426</v>
      </c>
    </row>
    <row r="41" spans="1:12" x14ac:dyDescent="0.25">
      <c r="A41" s="4" t="s">
        <v>4</v>
      </c>
      <c r="B41" s="4" t="s">
        <v>118</v>
      </c>
      <c r="C41" s="4" t="s">
        <v>199</v>
      </c>
      <c r="D41" s="4">
        <v>1</v>
      </c>
      <c r="E41" s="7" t="s">
        <v>315</v>
      </c>
      <c r="F41" s="4" t="s">
        <v>316</v>
      </c>
      <c r="G41" s="4" t="s">
        <v>111</v>
      </c>
      <c r="H41" s="4">
        <v>62000211121</v>
      </c>
      <c r="I41" s="7"/>
      <c r="J41" s="7"/>
      <c r="K41" s="7" t="s">
        <v>270</v>
      </c>
      <c r="L41" s="4"/>
    </row>
    <row r="42" spans="1:12" x14ac:dyDescent="0.25">
      <c r="A42" s="4" t="s">
        <v>4</v>
      </c>
      <c r="B42" s="4" t="s">
        <v>210</v>
      </c>
      <c r="C42" s="4" t="s">
        <v>197</v>
      </c>
      <c r="D42" s="4">
        <v>1</v>
      </c>
      <c r="E42" s="4" t="s">
        <v>317</v>
      </c>
      <c r="F42" s="4" t="s">
        <v>318</v>
      </c>
      <c r="G42" s="4" t="s">
        <v>111</v>
      </c>
      <c r="H42" s="4">
        <v>62100621921</v>
      </c>
      <c r="I42" s="4"/>
      <c r="J42" s="4"/>
      <c r="K42" s="4" t="s">
        <v>270</v>
      </c>
      <c r="L42" s="4"/>
    </row>
    <row r="43" spans="1:12" x14ac:dyDescent="0.25">
      <c r="A43" s="4" t="s">
        <v>16</v>
      </c>
      <c r="B43" s="4" t="s">
        <v>311</v>
      </c>
      <c r="C43" s="4" t="s">
        <v>312</v>
      </c>
      <c r="D43" s="4">
        <v>0</v>
      </c>
      <c r="E43" s="4" t="s">
        <v>43</v>
      </c>
      <c r="F43" s="4" t="s">
        <v>165</v>
      </c>
      <c r="G43" s="4" t="s">
        <v>3</v>
      </c>
      <c r="H43" s="4" t="s">
        <v>43</v>
      </c>
      <c r="I43" s="4"/>
      <c r="J43" s="4"/>
      <c r="K43" s="4" t="s">
        <v>119</v>
      </c>
      <c r="L43" s="4"/>
    </row>
    <row r="44" spans="1:12" x14ac:dyDescent="0.25">
      <c r="A44" s="4" t="s">
        <v>16</v>
      </c>
      <c r="B44" s="4" t="s">
        <v>311</v>
      </c>
      <c r="C44" s="4" t="s">
        <v>312</v>
      </c>
      <c r="D44" s="4">
        <v>2</v>
      </c>
      <c r="E44" s="4" t="s">
        <v>43</v>
      </c>
      <c r="F44" s="4" t="s">
        <v>213</v>
      </c>
      <c r="G44" s="4" t="s">
        <v>3</v>
      </c>
      <c r="H44" s="4" t="s">
        <v>43</v>
      </c>
      <c r="I44" s="4"/>
      <c r="J44" s="4"/>
      <c r="K44" s="4" t="s">
        <v>270</v>
      </c>
      <c r="L44" s="4"/>
    </row>
    <row r="45" spans="1:12" x14ac:dyDescent="0.25">
      <c r="A45" s="4" t="s">
        <v>8</v>
      </c>
      <c r="B45" s="4" t="s">
        <v>120</v>
      </c>
      <c r="C45" s="4" t="s">
        <v>381</v>
      </c>
      <c r="D45" s="4">
        <v>1</v>
      </c>
      <c r="E45" s="4" t="s">
        <v>55</v>
      </c>
      <c r="F45" s="4" t="s">
        <v>74</v>
      </c>
      <c r="G45" s="4" t="s">
        <v>121</v>
      </c>
      <c r="H45" s="4" t="s">
        <v>382</v>
      </c>
      <c r="I45" s="4"/>
      <c r="J45" s="4" t="s">
        <v>259</v>
      </c>
      <c r="K45" s="4" t="s">
        <v>270</v>
      </c>
      <c r="L45" s="4"/>
    </row>
    <row r="46" spans="1:12" x14ac:dyDescent="0.25">
      <c r="A46" s="4" t="s">
        <v>8</v>
      </c>
      <c r="B46" s="4" t="s">
        <v>395</v>
      </c>
      <c r="C46" s="4" t="s">
        <v>231</v>
      </c>
      <c r="D46" s="4">
        <v>1</v>
      </c>
      <c r="E46" s="4" t="s">
        <v>42</v>
      </c>
      <c r="F46" s="4" t="s">
        <v>396</v>
      </c>
      <c r="G46" s="4" t="s">
        <v>200</v>
      </c>
      <c r="H46" s="4" t="s">
        <v>42</v>
      </c>
      <c r="I46" s="4"/>
      <c r="J46" s="4" t="s">
        <v>255</v>
      </c>
      <c r="K46" s="4" t="s">
        <v>270</v>
      </c>
      <c r="L46" s="4"/>
    </row>
    <row r="47" spans="1:12" x14ac:dyDescent="0.25">
      <c r="A47" s="4" t="s">
        <v>8</v>
      </c>
      <c r="B47" s="4" t="s">
        <v>397</v>
      </c>
      <c r="C47" s="4" t="s">
        <v>127</v>
      </c>
      <c r="D47" s="4">
        <v>1</v>
      </c>
      <c r="E47" s="4" t="s">
        <v>128</v>
      </c>
      <c r="F47" s="4" t="s">
        <v>398</v>
      </c>
      <c r="G47" s="4" t="s">
        <v>384</v>
      </c>
      <c r="H47" s="4" t="s">
        <v>399</v>
      </c>
      <c r="I47" s="4"/>
      <c r="J47" s="4" t="s">
        <v>252</v>
      </c>
      <c r="K47" s="4" t="s">
        <v>270</v>
      </c>
      <c r="L47" s="4"/>
    </row>
    <row r="48" spans="1:12" x14ac:dyDescent="0.25">
      <c r="A48" s="4" t="s">
        <v>8</v>
      </c>
      <c r="B48" s="4" t="s">
        <v>201</v>
      </c>
      <c r="C48" s="4" t="s">
        <v>400</v>
      </c>
      <c r="D48" s="4">
        <v>1</v>
      </c>
      <c r="E48" s="4" t="s">
        <v>10</v>
      </c>
      <c r="F48" s="4" t="s">
        <v>401</v>
      </c>
      <c r="G48" s="4" t="s">
        <v>132</v>
      </c>
      <c r="H48" s="4" t="s">
        <v>10</v>
      </c>
      <c r="I48" s="4"/>
      <c r="J48" s="4" t="s">
        <v>266</v>
      </c>
      <c r="K48" s="4" t="s">
        <v>270</v>
      </c>
      <c r="L48" s="4"/>
    </row>
    <row r="49" spans="1:12" x14ac:dyDescent="0.25">
      <c r="A49" s="4" t="s">
        <v>8</v>
      </c>
      <c r="B49" s="4" t="s">
        <v>131</v>
      </c>
      <c r="C49" s="4" t="s">
        <v>402</v>
      </c>
      <c r="D49" s="4">
        <v>1</v>
      </c>
      <c r="E49" s="4" t="s">
        <v>57</v>
      </c>
      <c r="F49" s="4" t="s">
        <v>403</v>
      </c>
      <c r="G49" s="4" t="s">
        <v>232</v>
      </c>
      <c r="H49" s="4" t="s">
        <v>57</v>
      </c>
      <c r="I49" s="4"/>
      <c r="J49" s="4" t="s">
        <v>265</v>
      </c>
      <c r="K49" s="4" t="s">
        <v>270</v>
      </c>
      <c r="L49" s="4"/>
    </row>
    <row r="50" spans="1:12" x14ac:dyDescent="0.25">
      <c r="A50" s="4" t="s">
        <v>8</v>
      </c>
      <c r="B50" s="4" t="s">
        <v>404</v>
      </c>
      <c r="C50" s="4" t="s">
        <v>230</v>
      </c>
      <c r="D50" s="4">
        <v>1</v>
      </c>
      <c r="E50" s="7" t="s">
        <v>427</v>
      </c>
      <c r="F50" s="4" t="s">
        <v>405</v>
      </c>
      <c r="G50" s="4" t="s">
        <v>111</v>
      </c>
      <c r="H50" s="7" t="s">
        <v>427</v>
      </c>
      <c r="I50" s="4"/>
      <c r="J50" s="4" t="s">
        <v>262</v>
      </c>
      <c r="K50" s="4" t="s">
        <v>270</v>
      </c>
      <c r="L50" s="4"/>
    </row>
    <row r="51" spans="1:12" x14ac:dyDescent="0.25">
      <c r="A51" s="4" t="s">
        <v>8</v>
      </c>
      <c r="B51" s="4" t="s">
        <v>168</v>
      </c>
      <c r="C51" s="4" t="s">
        <v>406</v>
      </c>
      <c r="D51" s="4">
        <v>1</v>
      </c>
      <c r="E51" s="4" t="s">
        <v>130</v>
      </c>
      <c r="F51" s="4" t="s">
        <v>407</v>
      </c>
      <c r="G51" s="4" t="s">
        <v>121</v>
      </c>
      <c r="H51" s="4" t="s">
        <v>408</v>
      </c>
      <c r="I51" s="4"/>
      <c r="J51" s="4" t="s">
        <v>264</v>
      </c>
      <c r="K51" s="4" t="s">
        <v>270</v>
      </c>
      <c r="L51" s="4"/>
    </row>
    <row r="52" spans="1:12" x14ac:dyDescent="0.25">
      <c r="A52" s="4" t="s">
        <v>8</v>
      </c>
      <c r="B52" s="4" t="s">
        <v>124</v>
      </c>
      <c r="C52" s="4" t="s">
        <v>409</v>
      </c>
      <c r="D52" s="4">
        <v>1</v>
      </c>
      <c r="E52" s="4" t="s">
        <v>94</v>
      </c>
      <c r="F52" s="4" t="s">
        <v>410</v>
      </c>
      <c r="G52" s="4" t="s">
        <v>121</v>
      </c>
      <c r="H52" s="4" t="s">
        <v>411</v>
      </c>
      <c r="I52" s="4"/>
      <c r="J52" s="4" t="s">
        <v>260</v>
      </c>
      <c r="K52" s="4" t="s">
        <v>270</v>
      </c>
      <c r="L52" s="4"/>
    </row>
    <row r="53" spans="1:12" x14ac:dyDescent="0.25">
      <c r="A53" s="4" t="s">
        <v>8</v>
      </c>
      <c r="B53" s="4" t="s">
        <v>122</v>
      </c>
      <c r="C53" s="4" t="s">
        <v>409</v>
      </c>
      <c r="D53" s="4">
        <v>2</v>
      </c>
      <c r="E53" s="4" t="s">
        <v>95</v>
      </c>
      <c r="F53" s="4" t="s">
        <v>123</v>
      </c>
      <c r="G53" s="4" t="s">
        <v>121</v>
      </c>
      <c r="H53" s="4" t="s">
        <v>412</v>
      </c>
      <c r="I53" s="4"/>
      <c r="J53" s="4" t="s">
        <v>261</v>
      </c>
      <c r="K53" s="4" t="s">
        <v>270</v>
      </c>
      <c r="L53" s="4"/>
    </row>
    <row r="54" spans="1:12" x14ac:dyDescent="0.25">
      <c r="A54" s="4" t="s">
        <v>8</v>
      </c>
      <c r="B54" s="4" t="s">
        <v>413</v>
      </c>
      <c r="C54" s="4" t="s">
        <v>414</v>
      </c>
      <c r="D54" s="4">
        <v>1</v>
      </c>
      <c r="E54" s="4" t="s">
        <v>41</v>
      </c>
      <c r="F54" s="4" t="s">
        <v>415</v>
      </c>
      <c r="G54" s="4" t="s">
        <v>384</v>
      </c>
      <c r="H54" s="4" t="s">
        <v>41</v>
      </c>
      <c r="I54" s="4"/>
      <c r="J54" s="4" t="s">
        <v>267</v>
      </c>
      <c r="K54" s="4" t="s">
        <v>270</v>
      </c>
      <c r="L54" s="4"/>
    </row>
    <row r="55" spans="1:12" x14ac:dyDescent="0.25">
      <c r="A55" s="4" t="s">
        <v>8</v>
      </c>
      <c r="B55" s="4" t="s">
        <v>9</v>
      </c>
      <c r="C55" s="4" t="s">
        <v>383</v>
      </c>
      <c r="D55" s="4">
        <v>2</v>
      </c>
      <c r="E55" s="4" t="s">
        <v>93</v>
      </c>
      <c r="F55" s="4" t="s">
        <v>215</v>
      </c>
      <c r="G55" s="4" t="s">
        <v>384</v>
      </c>
      <c r="H55" s="4" t="s">
        <v>385</v>
      </c>
      <c r="I55" s="4"/>
      <c r="J55" s="4"/>
      <c r="K55" s="4" t="s">
        <v>270</v>
      </c>
      <c r="L55" s="4"/>
    </row>
    <row r="56" spans="1:12" x14ac:dyDescent="0.25">
      <c r="A56" s="4" t="s">
        <v>8</v>
      </c>
      <c r="B56" s="4" t="s">
        <v>416</v>
      </c>
      <c r="C56" s="4" t="s">
        <v>417</v>
      </c>
      <c r="D56" s="4">
        <v>1</v>
      </c>
      <c r="E56" s="4" t="s">
        <v>418</v>
      </c>
      <c r="F56" s="4" t="s">
        <v>419</v>
      </c>
      <c r="G56" s="4" t="s">
        <v>79</v>
      </c>
      <c r="H56" s="4" t="s">
        <v>418</v>
      </c>
      <c r="I56" s="4"/>
      <c r="J56" s="4"/>
      <c r="K56" s="4" t="s">
        <v>270</v>
      </c>
      <c r="L56" s="4"/>
    </row>
    <row r="57" spans="1:12" x14ac:dyDescent="0.25">
      <c r="A57" s="4" t="s">
        <v>8</v>
      </c>
      <c r="B57" s="4" t="s">
        <v>386</v>
      </c>
      <c r="C57" s="4" t="s">
        <v>387</v>
      </c>
      <c r="D57" s="4">
        <v>1</v>
      </c>
      <c r="E57" s="4" t="s">
        <v>92</v>
      </c>
      <c r="F57" s="4" t="s">
        <v>28</v>
      </c>
      <c r="G57" s="4" t="s">
        <v>7</v>
      </c>
      <c r="H57" s="4" t="s">
        <v>92</v>
      </c>
      <c r="I57" s="4"/>
      <c r="J57" s="7" t="s">
        <v>257</v>
      </c>
      <c r="K57" s="4" t="s">
        <v>270</v>
      </c>
      <c r="L57" s="4"/>
    </row>
    <row r="58" spans="1:12" x14ac:dyDescent="0.25">
      <c r="A58" s="4" t="s">
        <v>8</v>
      </c>
      <c r="B58" s="4" t="s">
        <v>214</v>
      </c>
      <c r="C58" s="4" t="s">
        <v>387</v>
      </c>
      <c r="D58" s="4">
        <v>1</v>
      </c>
      <c r="E58" s="4" t="s">
        <v>388</v>
      </c>
      <c r="F58" s="4" t="s">
        <v>29</v>
      </c>
      <c r="G58" s="4" t="s">
        <v>125</v>
      </c>
      <c r="H58" s="4" t="s">
        <v>56</v>
      </c>
      <c r="I58" s="4"/>
      <c r="J58" s="4" t="s">
        <v>258</v>
      </c>
      <c r="K58" s="4" t="s">
        <v>270</v>
      </c>
      <c r="L58" s="4"/>
    </row>
    <row r="59" spans="1:12" x14ac:dyDescent="0.25">
      <c r="A59" s="4" t="s">
        <v>8</v>
      </c>
      <c r="B59" s="4" t="s">
        <v>166</v>
      </c>
      <c r="C59" s="4" t="s">
        <v>389</v>
      </c>
      <c r="D59" s="4">
        <v>1</v>
      </c>
      <c r="E59" s="4" t="s">
        <v>126</v>
      </c>
      <c r="F59" s="4" t="s">
        <v>167</v>
      </c>
      <c r="G59" s="4" t="s">
        <v>121</v>
      </c>
      <c r="H59" s="4" t="s">
        <v>390</v>
      </c>
      <c r="I59" s="4"/>
      <c r="J59" s="4" t="s">
        <v>263</v>
      </c>
      <c r="K59" s="4" t="s">
        <v>270</v>
      </c>
      <c r="L59" s="4"/>
    </row>
    <row r="60" spans="1:12" x14ac:dyDescent="0.25">
      <c r="A60" s="4" t="s">
        <v>8</v>
      </c>
      <c r="B60" s="4" t="s">
        <v>391</v>
      </c>
      <c r="C60" s="4" t="s">
        <v>127</v>
      </c>
      <c r="D60" s="4">
        <v>2</v>
      </c>
      <c r="E60" s="4" t="s">
        <v>129</v>
      </c>
      <c r="F60" s="4" t="s">
        <v>216</v>
      </c>
      <c r="G60" s="4" t="s">
        <v>79</v>
      </c>
      <c r="H60" s="4" t="s">
        <v>129</v>
      </c>
      <c r="I60" s="4"/>
      <c r="J60" s="4"/>
      <c r="K60" s="4" t="s">
        <v>270</v>
      </c>
      <c r="L60" s="4"/>
    </row>
    <row r="61" spans="1:12" x14ac:dyDescent="0.25">
      <c r="A61" s="4" t="s">
        <v>8</v>
      </c>
      <c r="B61" s="4" t="s">
        <v>392</v>
      </c>
      <c r="C61" s="4" t="s">
        <v>393</v>
      </c>
      <c r="D61" s="4">
        <v>1</v>
      </c>
      <c r="E61" s="4" t="s">
        <v>394</v>
      </c>
      <c r="F61" s="4" t="s">
        <v>30</v>
      </c>
      <c r="G61" s="4" t="s">
        <v>297</v>
      </c>
      <c r="H61" s="4" t="s">
        <v>2</v>
      </c>
      <c r="I61" s="4"/>
      <c r="J61" s="4" t="s">
        <v>2</v>
      </c>
      <c r="K61" s="4" t="s">
        <v>270</v>
      </c>
      <c r="L61" s="4"/>
    </row>
    <row r="62" spans="1:12" x14ac:dyDescent="0.25">
      <c r="A62" s="4" t="s">
        <v>61</v>
      </c>
      <c r="B62" s="4" t="s">
        <v>320</v>
      </c>
      <c r="C62" s="4" t="s">
        <v>170</v>
      </c>
      <c r="D62" s="4">
        <v>1</v>
      </c>
      <c r="E62" s="4" t="s">
        <v>133</v>
      </c>
      <c r="F62" s="4" t="s">
        <v>171</v>
      </c>
      <c r="G62" s="4" t="s">
        <v>111</v>
      </c>
      <c r="H62" s="4">
        <v>74404024220</v>
      </c>
      <c r="I62" s="4"/>
      <c r="J62" s="4"/>
      <c r="K62" s="4" t="s">
        <v>270</v>
      </c>
      <c r="L62" s="4"/>
    </row>
    <row r="63" spans="1:12" x14ac:dyDescent="0.25">
      <c r="A63" s="4" t="s">
        <v>61</v>
      </c>
      <c r="B63" s="4" t="s">
        <v>321</v>
      </c>
      <c r="C63" s="4" t="s">
        <v>169</v>
      </c>
      <c r="D63" s="4">
        <v>3</v>
      </c>
      <c r="E63" s="4" t="s">
        <v>322</v>
      </c>
      <c r="F63" s="4" t="s">
        <v>49</v>
      </c>
      <c r="G63" s="4" t="s">
        <v>111</v>
      </c>
      <c r="H63" s="4">
        <v>74404052015</v>
      </c>
      <c r="I63" s="4"/>
      <c r="J63" s="4"/>
      <c r="K63" s="4" t="s">
        <v>270</v>
      </c>
      <c r="L63" s="4"/>
    </row>
    <row r="64" spans="1:12" x14ac:dyDescent="0.25">
      <c r="A64" s="4" t="s">
        <v>61</v>
      </c>
      <c r="B64" s="4" t="s">
        <v>319</v>
      </c>
      <c r="C64" s="4" t="s">
        <v>233</v>
      </c>
      <c r="D64" s="4">
        <v>10</v>
      </c>
      <c r="E64" s="4">
        <v>74279274</v>
      </c>
      <c r="F64" s="4" t="s">
        <v>208</v>
      </c>
      <c r="G64" s="4" t="s">
        <v>111</v>
      </c>
      <c r="H64" s="4">
        <v>74279274</v>
      </c>
      <c r="I64" s="4"/>
      <c r="J64" s="4"/>
      <c r="K64" s="4" t="s">
        <v>270</v>
      </c>
      <c r="L64" s="4"/>
    </row>
    <row r="65" spans="1:12" x14ac:dyDescent="0.25">
      <c r="A65" s="4" t="s">
        <v>44</v>
      </c>
      <c r="B65" s="4" t="s">
        <v>134</v>
      </c>
      <c r="C65" s="4" t="s">
        <v>234</v>
      </c>
      <c r="D65" s="4">
        <v>1</v>
      </c>
      <c r="E65" s="7" t="s">
        <v>313</v>
      </c>
      <c r="F65" s="4" t="s">
        <v>172</v>
      </c>
      <c r="G65" s="4" t="s">
        <v>111</v>
      </c>
      <c r="H65" s="4" t="s">
        <v>314</v>
      </c>
      <c r="I65" s="4"/>
      <c r="J65" s="4"/>
      <c r="K65" s="4" t="s">
        <v>270</v>
      </c>
      <c r="L65" s="4"/>
    </row>
    <row r="66" spans="1:12" x14ac:dyDescent="0.25">
      <c r="A66" s="4" t="s">
        <v>44</v>
      </c>
      <c r="B66" s="4" t="s">
        <v>308</v>
      </c>
      <c r="C66" s="4" t="s">
        <v>234</v>
      </c>
      <c r="D66" s="4">
        <v>2</v>
      </c>
      <c r="E66" s="4" t="s">
        <v>309</v>
      </c>
      <c r="F66" s="4" t="s">
        <v>217</v>
      </c>
      <c r="G66" s="4" t="s">
        <v>111</v>
      </c>
      <c r="H66" s="4" t="s">
        <v>310</v>
      </c>
      <c r="I66" s="4"/>
      <c r="J66" s="4"/>
      <c r="K66" s="4" t="s">
        <v>270</v>
      </c>
      <c r="L66" s="4"/>
    </row>
    <row r="67" spans="1:12" x14ac:dyDescent="0.25">
      <c r="A67" s="4" t="s">
        <v>323</v>
      </c>
      <c r="B67" s="4" t="s">
        <v>135</v>
      </c>
      <c r="C67" s="4" t="s">
        <v>198</v>
      </c>
      <c r="D67" s="4">
        <v>1</v>
      </c>
      <c r="E67" s="7" t="s">
        <v>136</v>
      </c>
      <c r="F67" s="4" t="s">
        <v>173</v>
      </c>
      <c r="G67" s="4" t="s">
        <v>324</v>
      </c>
      <c r="H67" s="7" t="s">
        <v>325</v>
      </c>
      <c r="I67" s="4"/>
      <c r="J67" s="4"/>
      <c r="K67" s="4" t="s">
        <v>270</v>
      </c>
      <c r="L67" s="4"/>
    </row>
    <row r="68" spans="1:12" x14ac:dyDescent="0.25">
      <c r="A68" s="4" t="s">
        <v>59</v>
      </c>
      <c r="B68" s="4" t="s">
        <v>332</v>
      </c>
      <c r="C68" s="4" t="s">
        <v>235</v>
      </c>
      <c r="D68" s="4">
        <v>0</v>
      </c>
      <c r="E68" s="4" t="s">
        <v>333</v>
      </c>
      <c r="F68" s="4" t="s">
        <v>176</v>
      </c>
      <c r="G68" s="4" t="s">
        <v>76</v>
      </c>
      <c r="H68" s="4" t="s">
        <v>76</v>
      </c>
      <c r="I68" s="4"/>
      <c r="J68" s="4"/>
      <c r="K68" s="4" t="s">
        <v>119</v>
      </c>
      <c r="L68" s="4"/>
    </row>
    <row r="69" spans="1:12" x14ac:dyDescent="0.25">
      <c r="A69" s="4" t="s">
        <v>59</v>
      </c>
      <c r="B69" s="4" t="s">
        <v>48</v>
      </c>
      <c r="C69" s="4" t="s">
        <v>235</v>
      </c>
      <c r="D69" s="4">
        <v>0</v>
      </c>
      <c r="E69" s="4" t="s">
        <v>339</v>
      </c>
      <c r="F69" s="4" t="s">
        <v>137</v>
      </c>
      <c r="G69" s="4" t="s">
        <v>76</v>
      </c>
      <c r="H69" s="4" t="s">
        <v>76</v>
      </c>
      <c r="I69" s="4"/>
      <c r="J69" s="4"/>
      <c r="K69" s="4" t="s">
        <v>119</v>
      </c>
      <c r="L69" s="4"/>
    </row>
    <row r="70" spans="1:12" x14ac:dyDescent="0.25">
      <c r="A70" s="4" t="s">
        <v>59</v>
      </c>
      <c r="B70" s="4" t="s">
        <v>50</v>
      </c>
      <c r="C70" s="4" t="s">
        <v>236</v>
      </c>
      <c r="D70" s="4">
        <v>0</v>
      </c>
      <c r="E70" s="4" t="s">
        <v>339</v>
      </c>
      <c r="F70" s="4" t="s">
        <v>340</v>
      </c>
      <c r="G70" s="4" t="s">
        <v>76</v>
      </c>
      <c r="H70" s="4" t="s">
        <v>76</v>
      </c>
      <c r="I70" s="4"/>
      <c r="J70" s="4"/>
      <c r="K70" s="4" t="s">
        <v>119</v>
      </c>
      <c r="L70" s="4"/>
    </row>
    <row r="71" spans="1:12" x14ac:dyDescent="0.25">
      <c r="A71" s="4" t="s">
        <v>59</v>
      </c>
      <c r="B71" s="4" t="s">
        <v>361</v>
      </c>
      <c r="C71" s="4" t="s">
        <v>235</v>
      </c>
      <c r="D71" s="4">
        <v>0</v>
      </c>
      <c r="E71" s="4" t="s">
        <v>143</v>
      </c>
      <c r="F71" s="4" t="s">
        <v>144</v>
      </c>
      <c r="G71" s="4" t="s">
        <v>76</v>
      </c>
      <c r="H71" s="4" t="s">
        <v>76</v>
      </c>
      <c r="I71" s="4"/>
      <c r="J71" s="4"/>
      <c r="K71" s="4" t="s">
        <v>119</v>
      </c>
      <c r="L71" s="4"/>
    </row>
    <row r="72" spans="1:12" x14ac:dyDescent="0.25">
      <c r="A72" s="4" t="s">
        <v>59</v>
      </c>
      <c r="B72" s="4" t="s">
        <v>202</v>
      </c>
      <c r="C72" s="4" t="s">
        <v>237</v>
      </c>
      <c r="D72" s="4">
        <v>0</v>
      </c>
      <c r="E72" s="4" t="s">
        <v>339</v>
      </c>
      <c r="F72" s="4" t="s">
        <v>367</v>
      </c>
      <c r="G72" s="4" t="s">
        <v>76</v>
      </c>
      <c r="H72" s="4" t="s">
        <v>76</v>
      </c>
      <c r="I72" s="4"/>
      <c r="J72" s="4"/>
      <c r="K72" s="4" t="s">
        <v>119</v>
      </c>
      <c r="L72" s="4"/>
    </row>
    <row r="73" spans="1:12" x14ac:dyDescent="0.25">
      <c r="A73" s="4" t="s">
        <v>59</v>
      </c>
      <c r="B73" s="4" t="s">
        <v>327</v>
      </c>
      <c r="C73" s="4" t="s">
        <v>235</v>
      </c>
      <c r="D73" s="4">
        <v>1</v>
      </c>
      <c r="E73" s="4" t="s">
        <v>328</v>
      </c>
      <c r="F73" s="4" t="s">
        <v>178</v>
      </c>
      <c r="G73" s="4" t="s">
        <v>76</v>
      </c>
      <c r="H73" s="4" t="s">
        <v>76</v>
      </c>
      <c r="I73" s="4"/>
      <c r="J73" s="4"/>
      <c r="K73" s="4" t="s">
        <v>270</v>
      </c>
      <c r="L73" s="4"/>
    </row>
    <row r="74" spans="1:12" x14ac:dyDescent="0.25">
      <c r="A74" s="4" t="s">
        <v>59</v>
      </c>
      <c r="B74" s="4" t="s">
        <v>330</v>
      </c>
      <c r="C74" s="4" t="s">
        <v>235</v>
      </c>
      <c r="D74" s="4">
        <v>1</v>
      </c>
      <c r="E74" s="4" t="s">
        <v>331</v>
      </c>
      <c r="F74" s="4" t="s">
        <v>26</v>
      </c>
      <c r="G74" s="4" t="s">
        <v>76</v>
      </c>
      <c r="H74" s="4" t="s">
        <v>76</v>
      </c>
      <c r="I74" s="4"/>
      <c r="J74" s="4"/>
      <c r="K74" s="4" t="s">
        <v>270</v>
      </c>
      <c r="L74" s="4"/>
    </row>
    <row r="75" spans="1:12" x14ac:dyDescent="0.25">
      <c r="A75" s="4" t="s">
        <v>59</v>
      </c>
      <c r="B75" s="4" t="s">
        <v>337</v>
      </c>
      <c r="C75" s="4" t="s">
        <v>235</v>
      </c>
      <c r="D75" s="4">
        <v>1</v>
      </c>
      <c r="E75" s="4" t="s">
        <v>27</v>
      </c>
      <c r="F75" s="4" t="s">
        <v>338</v>
      </c>
      <c r="G75" s="4" t="s">
        <v>76</v>
      </c>
      <c r="H75" s="4" t="s">
        <v>76</v>
      </c>
      <c r="I75" s="4"/>
      <c r="J75" s="4"/>
      <c r="K75" s="4" t="s">
        <v>270</v>
      </c>
      <c r="L75" s="4"/>
    </row>
    <row r="76" spans="1:12" x14ac:dyDescent="0.25">
      <c r="A76" s="4" t="s">
        <v>59</v>
      </c>
      <c r="B76" s="4" t="s">
        <v>351</v>
      </c>
      <c r="C76" s="4" t="s">
        <v>235</v>
      </c>
      <c r="D76" s="4">
        <v>1</v>
      </c>
      <c r="E76" s="4" t="s">
        <v>352</v>
      </c>
      <c r="F76" s="4" t="s">
        <v>139</v>
      </c>
      <c r="G76" s="4" t="s">
        <v>76</v>
      </c>
      <c r="H76" s="4" t="s">
        <v>76</v>
      </c>
      <c r="I76" s="4"/>
      <c r="J76" s="4"/>
      <c r="K76" s="4" t="s">
        <v>270</v>
      </c>
      <c r="L76" s="4"/>
    </row>
    <row r="77" spans="1:12" x14ac:dyDescent="0.25">
      <c r="A77" s="4" t="s">
        <v>59</v>
      </c>
      <c r="B77" s="4" t="s">
        <v>355</v>
      </c>
      <c r="C77" s="4" t="s">
        <v>235</v>
      </c>
      <c r="D77" s="4">
        <v>1</v>
      </c>
      <c r="E77" s="4" t="s">
        <v>21</v>
      </c>
      <c r="F77" s="4" t="s">
        <v>142</v>
      </c>
      <c r="G77" s="4" t="s">
        <v>76</v>
      </c>
      <c r="H77" s="4" t="s">
        <v>76</v>
      </c>
      <c r="I77" s="4"/>
      <c r="J77" s="4"/>
      <c r="K77" s="4" t="s">
        <v>270</v>
      </c>
      <c r="L77" s="4"/>
    </row>
    <row r="78" spans="1:12" x14ac:dyDescent="0.25">
      <c r="A78" s="4" t="s">
        <v>59</v>
      </c>
      <c r="B78" s="4" t="s">
        <v>362</v>
      </c>
      <c r="C78" s="4" t="s">
        <v>235</v>
      </c>
      <c r="D78" s="4">
        <v>1</v>
      </c>
      <c r="E78" s="4" t="s">
        <v>363</v>
      </c>
      <c r="F78" s="4" t="s">
        <v>141</v>
      </c>
      <c r="G78" s="4" t="s">
        <v>76</v>
      </c>
      <c r="H78" s="4" t="s">
        <v>76</v>
      </c>
      <c r="I78" s="4"/>
      <c r="J78" s="4"/>
      <c r="K78" s="4" t="s">
        <v>270</v>
      </c>
      <c r="L78" s="4"/>
    </row>
    <row r="79" spans="1:12" x14ac:dyDescent="0.25">
      <c r="A79" s="4" t="s">
        <v>59</v>
      </c>
      <c r="B79" s="4" t="s">
        <v>364</v>
      </c>
      <c r="C79" s="4" t="s">
        <v>235</v>
      </c>
      <c r="D79" s="4">
        <v>1</v>
      </c>
      <c r="E79" s="4" t="s">
        <v>18</v>
      </c>
      <c r="F79" s="4" t="s">
        <v>146</v>
      </c>
      <c r="G79" s="4" t="s">
        <v>76</v>
      </c>
      <c r="H79" s="4" t="s">
        <v>76</v>
      </c>
      <c r="I79" s="4"/>
      <c r="J79" s="4"/>
      <c r="K79" s="4" t="s">
        <v>270</v>
      </c>
      <c r="L79" s="4"/>
    </row>
    <row r="80" spans="1:12" x14ac:dyDescent="0.25">
      <c r="A80" s="4" t="s">
        <v>59</v>
      </c>
      <c r="B80" s="4" t="s">
        <v>365</v>
      </c>
      <c r="C80" s="4" t="s">
        <v>235</v>
      </c>
      <c r="D80" s="4">
        <v>1</v>
      </c>
      <c r="E80" s="4" t="s">
        <v>20</v>
      </c>
      <c r="F80" s="4" t="s">
        <v>145</v>
      </c>
      <c r="G80" s="4" t="s">
        <v>76</v>
      </c>
      <c r="H80" s="4" t="s">
        <v>76</v>
      </c>
      <c r="I80" s="4"/>
      <c r="J80" s="4"/>
      <c r="K80" s="4" t="s">
        <v>270</v>
      </c>
      <c r="L80" s="4"/>
    </row>
    <row r="81" spans="1:12" x14ac:dyDescent="0.25">
      <c r="A81" s="4" t="s">
        <v>59</v>
      </c>
      <c r="B81" s="4" t="s">
        <v>366</v>
      </c>
      <c r="C81" s="4" t="s">
        <v>235</v>
      </c>
      <c r="D81" s="4">
        <v>1</v>
      </c>
      <c r="E81" s="4" t="s">
        <v>23</v>
      </c>
      <c r="F81" s="4" t="s">
        <v>52</v>
      </c>
      <c r="G81" s="4" t="s">
        <v>76</v>
      </c>
      <c r="H81" s="4" t="s">
        <v>76</v>
      </c>
      <c r="I81" s="4"/>
      <c r="J81" s="4"/>
      <c r="K81" s="4" t="s">
        <v>270</v>
      </c>
      <c r="L81" s="4"/>
    </row>
    <row r="82" spans="1:12" x14ac:dyDescent="0.25">
      <c r="A82" s="4" t="s">
        <v>59</v>
      </c>
      <c r="B82" s="4" t="s">
        <v>53</v>
      </c>
      <c r="C82" s="4" t="s">
        <v>235</v>
      </c>
      <c r="D82" s="4">
        <v>2</v>
      </c>
      <c r="E82" s="4" t="s">
        <v>326</v>
      </c>
      <c r="F82" s="4" t="s">
        <v>219</v>
      </c>
      <c r="G82" s="4" t="s">
        <v>76</v>
      </c>
      <c r="H82" s="4" t="s">
        <v>76</v>
      </c>
      <c r="I82" s="4"/>
      <c r="J82" s="4"/>
      <c r="K82" s="4" t="s">
        <v>270</v>
      </c>
      <c r="L82" s="4"/>
    </row>
    <row r="83" spans="1:12" x14ac:dyDescent="0.25">
      <c r="A83" s="4" t="s">
        <v>59</v>
      </c>
      <c r="B83" s="4" t="s">
        <v>138</v>
      </c>
      <c r="C83" s="4" t="s">
        <v>235</v>
      </c>
      <c r="D83" s="4">
        <v>2</v>
      </c>
      <c r="E83" s="4" t="s">
        <v>329</v>
      </c>
      <c r="F83" s="4" t="s">
        <v>218</v>
      </c>
      <c r="G83" s="4" t="s">
        <v>76</v>
      </c>
      <c r="H83" s="4" t="s">
        <v>76</v>
      </c>
      <c r="I83" s="4"/>
      <c r="J83" s="4"/>
      <c r="K83" s="4" t="s">
        <v>270</v>
      </c>
      <c r="L83" s="4"/>
    </row>
    <row r="84" spans="1:12" x14ac:dyDescent="0.25">
      <c r="A84" s="4" t="s">
        <v>59</v>
      </c>
      <c r="B84" s="4" t="s">
        <v>341</v>
      </c>
      <c r="C84" s="4" t="s">
        <v>235</v>
      </c>
      <c r="D84" s="4">
        <v>2</v>
      </c>
      <c r="E84" s="4" t="s">
        <v>342</v>
      </c>
      <c r="F84" s="4" t="s">
        <v>140</v>
      </c>
      <c r="G84" s="4" t="s">
        <v>76</v>
      </c>
      <c r="H84" s="4" t="s">
        <v>76</v>
      </c>
      <c r="I84" s="4"/>
      <c r="J84" s="4"/>
      <c r="K84" s="4" t="s">
        <v>270</v>
      </c>
      <c r="L84" s="4"/>
    </row>
    <row r="85" spans="1:12" x14ac:dyDescent="0.25">
      <c r="A85" s="4" t="s">
        <v>59</v>
      </c>
      <c r="B85" s="4" t="s">
        <v>202</v>
      </c>
      <c r="C85" s="4" t="s">
        <v>237</v>
      </c>
      <c r="D85" s="4">
        <v>2</v>
      </c>
      <c r="E85" s="4" t="s">
        <v>339</v>
      </c>
      <c r="F85" s="4" t="s">
        <v>368</v>
      </c>
      <c r="G85" s="4" t="s">
        <v>76</v>
      </c>
      <c r="H85" s="4" t="s">
        <v>76</v>
      </c>
      <c r="I85" s="4"/>
      <c r="J85" s="4"/>
      <c r="K85" s="4" t="s">
        <v>270</v>
      </c>
      <c r="L85" s="4"/>
    </row>
    <row r="86" spans="1:12" x14ac:dyDescent="0.25">
      <c r="A86" s="4" t="s">
        <v>59</v>
      </c>
      <c r="B86" s="4" t="s">
        <v>334</v>
      </c>
      <c r="C86" s="4" t="s">
        <v>235</v>
      </c>
      <c r="D86" s="4">
        <v>4</v>
      </c>
      <c r="E86" s="4" t="s">
        <v>335</v>
      </c>
      <c r="F86" s="4" t="s">
        <v>336</v>
      </c>
      <c r="G86" s="4" t="s">
        <v>76</v>
      </c>
      <c r="H86" s="4" t="s">
        <v>76</v>
      </c>
      <c r="I86" s="4"/>
      <c r="J86" s="4"/>
      <c r="K86" s="4" t="s">
        <v>270</v>
      </c>
      <c r="L86" s="4"/>
    </row>
    <row r="87" spans="1:12" x14ac:dyDescent="0.25">
      <c r="A87" s="4" t="s">
        <v>59</v>
      </c>
      <c r="B87" s="4" t="s">
        <v>343</v>
      </c>
      <c r="C87" s="4" t="s">
        <v>235</v>
      </c>
      <c r="D87" s="4">
        <v>4</v>
      </c>
      <c r="E87" s="4" t="s">
        <v>22</v>
      </c>
      <c r="F87" s="4" t="s">
        <v>344</v>
      </c>
      <c r="G87" s="4" t="s">
        <v>76</v>
      </c>
      <c r="H87" s="4" t="s">
        <v>76</v>
      </c>
      <c r="I87" s="4"/>
      <c r="J87" s="4"/>
      <c r="K87" s="4" t="s">
        <v>270</v>
      </c>
      <c r="L87" s="4"/>
    </row>
    <row r="88" spans="1:12" x14ac:dyDescent="0.25">
      <c r="A88" s="4" t="s">
        <v>59</v>
      </c>
      <c r="B88" s="4" t="s">
        <v>347</v>
      </c>
      <c r="C88" s="4" t="s">
        <v>235</v>
      </c>
      <c r="D88" s="4">
        <v>5</v>
      </c>
      <c r="E88" s="4" t="s">
        <v>25</v>
      </c>
      <c r="F88" s="4" t="s">
        <v>348</v>
      </c>
      <c r="G88" s="4" t="s">
        <v>76</v>
      </c>
      <c r="H88" s="4" t="s">
        <v>76</v>
      </c>
      <c r="I88" s="4"/>
      <c r="J88" s="4"/>
      <c r="K88" s="4" t="s">
        <v>270</v>
      </c>
      <c r="L88" s="4"/>
    </row>
    <row r="89" spans="1:12" x14ac:dyDescent="0.25">
      <c r="A89" s="4" t="s">
        <v>59</v>
      </c>
      <c r="B89" s="4" t="s">
        <v>359</v>
      </c>
      <c r="C89" s="4" t="s">
        <v>235</v>
      </c>
      <c r="D89" s="4">
        <v>5</v>
      </c>
      <c r="E89" s="4" t="s">
        <v>19</v>
      </c>
      <c r="F89" s="4" t="s">
        <v>360</v>
      </c>
      <c r="G89" s="4" t="s">
        <v>76</v>
      </c>
      <c r="H89" s="4" t="s">
        <v>76</v>
      </c>
      <c r="I89" s="4"/>
      <c r="J89" s="4"/>
      <c r="K89" s="4" t="s">
        <v>270</v>
      </c>
      <c r="L89" s="4"/>
    </row>
    <row r="90" spans="1:12" x14ac:dyDescent="0.25">
      <c r="A90" s="4" t="s">
        <v>59</v>
      </c>
      <c r="B90" s="4" t="s">
        <v>349</v>
      </c>
      <c r="C90" s="4" t="s">
        <v>235</v>
      </c>
      <c r="D90" s="4">
        <v>8</v>
      </c>
      <c r="E90" s="4" t="s">
        <v>350</v>
      </c>
      <c r="F90" s="4" t="s">
        <v>179</v>
      </c>
      <c r="G90" s="4" t="s">
        <v>76</v>
      </c>
      <c r="H90" s="4" t="s">
        <v>76</v>
      </c>
      <c r="I90" s="4"/>
      <c r="J90" s="4"/>
      <c r="K90" s="4" t="s">
        <v>270</v>
      </c>
      <c r="L90" s="4"/>
    </row>
    <row r="91" spans="1:12" x14ac:dyDescent="0.25">
      <c r="A91" s="4" t="s">
        <v>59</v>
      </c>
      <c r="B91" s="4" t="s">
        <v>356</v>
      </c>
      <c r="C91" s="4" t="s">
        <v>235</v>
      </c>
      <c r="D91" s="4">
        <v>10</v>
      </c>
      <c r="E91" s="4" t="s">
        <v>357</v>
      </c>
      <c r="F91" s="4" t="s">
        <v>211</v>
      </c>
      <c r="G91" s="4" t="s">
        <v>76</v>
      </c>
      <c r="H91" s="4" t="s">
        <v>76</v>
      </c>
      <c r="I91" s="4"/>
      <c r="J91" s="4"/>
      <c r="K91" s="4" t="s">
        <v>270</v>
      </c>
      <c r="L91" s="4"/>
    </row>
    <row r="92" spans="1:12" x14ac:dyDescent="0.25">
      <c r="A92" s="4" t="s">
        <v>59</v>
      </c>
      <c r="B92" s="4" t="s">
        <v>48</v>
      </c>
      <c r="C92" s="4" t="s">
        <v>235</v>
      </c>
      <c r="D92" s="4">
        <v>12</v>
      </c>
      <c r="E92" s="4" t="s">
        <v>339</v>
      </c>
      <c r="F92" s="4" t="s">
        <v>358</v>
      </c>
      <c r="G92" s="4" t="s">
        <v>76</v>
      </c>
      <c r="H92" s="4" t="s">
        <v>76</v>
      </c>
      <c r="I92" s="4"/>
      <c r="J92" s="4"/>
      <c r="K92" s="4" t="s">
        <v>270</v>
      </c>
      <c r="L92" s="4"/>
    </row>
    <row r="93" spans="1:12" x14ac:dyDescent="0.25">
      <c r="A93" s="4" t="s">
        <v>59</v>
      </c>
      <c r="B93" s="4" t="s">
        <v>332</v>
      </c>
      <c r="C93" s="4" t="s">
        <v>235</v>
      </c>
      <c r="D93" s="4">
        <v>26</v>
      </c>
      <c r="E93" s="4" t="s">
        <v>333</v>
      </c>
      <c r="F93" s="4" t="s">
        <v>175</v>
      </c>
      <c r="G93" s="4" t="s">
        <v>76</v>
      </c>
      <c r="H93" s="4" t="s">
        <v>76</v>
      </c>
      <c r="I93" s="4"/>
      <c r="J93" s="4"/>
      <c r="K93" s="4" t="s">
        <v>270</v>
      </c>
      <c r="L93" s="4"/>
    </row>
    <row r="94" spans="1:12" x14ac:dyDescent="0.25">
      <c r="A94" s="4" t="s">
        <v>59</v>
      </c>
      <c r="B94" s="4" t="s">
        <v>353</v>
      </c>
      <c r="C94" s="4" t="s">
        <v>235</v>
      </c>
      <c r="D94" s="4">
        <v>27</v>
      </c>
      <c r="E94" s="4" t="s">
        <v>354</v>
      </c>
      <c r="F94" s="4" t="s">
        <v>177</v>
      </c>
      <c r="G94" s="4" t="s">
        <v>76</v>
      </c>
      <c r="H94" s="4" t="s">
        <v>76</v>
      </c>
      <c r="I94" s="4"/>
      <c r="J94" s="4"/>
      <c r="K94" s="4" t="s">
        <v>270</v>
      </c>
      <c r="L94" s="4"/>
    </row>
    <row r="95" spans="1:12" x14ac:dyDescent="0.25">
      <c r="A95" s="4" t="s">
        <v>59</v>
      </c>
      <c r="B95" s="4" t="s">
        <v>345</v>
      </c>
      <c r="C95" s="4" t="s">
        <v>235</v>
      </c>
      <c r="D95" s="4">
        <v>28</v>
      </c>
      <c r="E95" s="4" t="s">
        <v>346</v>
      </c>
      <c r="F95" s="4" t="s">
        <v>174</v>
      </c>
      <c r="G95" s="4" t="s">
        <v>76</v>
      </c>
      <c r="H95" s="4" t="s">
        <v>76</v>
      </c>
      <c r="I95" s="4"/>
      <c r="J95" s="4"/>
      <c r="K95" s="4" t="s">
        <v>270</v>
      </c>
      <c r="L95" s="4"/>
    </row>
    <row r="96" spans="1:12" x14ac:dyDescent="0.25">
      <c r="A96" s="4" t="s">
        <v>58</v>
      </c>
      <c r="B96" s="4" t="s">
        <v>372</v>
      </c>
      <c r="C96" s="4" t="s">
        <v>112</v>
      </c>
      <c r="D96" s="4">
        <v>1</v>
      </c>
      <c r="E96" s="4" t="s">
        <v>373</v>
      </c>
      <c r="F96" s="4" t="s">
        <v>374</v>
      </c>
      <c r="G96" s="4" t="s">
        <v>149</v>
      </c>
      <c r="H96" s="4" t="s">
        <v>375</v>
      </c>
      <c r="I96" s="4"/>
      <c r="J96" s="4"/>
      <c r="K96" s="4" t="s">
        <v>270</v>
      </c>
      <c r="L96" s="4"/>
    </row>
    <row r="97" spans="1:12" x14ac:dyDescent="0.25">
      <c r="A97" s="4" t="s">
        <v>58</v>
      </c>
      <c r="B97" s="4" t="s">
        <v>369</v>
      </c>
      <c r="C97" s="4" t="s">
        <v>112</v>
      </c>
      <c r="D97" s="4">
        <v>2</v>
      </c>
      <c r="E97" s="4" t="s">
        <v>370</v>
      </c>
      <c r="F97" s="4" t="s">
        <v>150</v>
      </c>
      <c r="G97" s="4" t="s">
        <v>149</v>
      </c>
      <c r="H97" s="4" t="s">
        <v>371</v>
      </c>
      <c r="I97" s="4"/>
      <c r="J97" s="4"/>
      <c r="K97" s="4" t="s">
        <v>270</v>
      </c>
      <c r="L97" s="4"/>
    </row>
    <row r="98" spans="1:12" x14ac:dyDescent="0.25">
      <c r="A98" s="4" t="s">
        <v>58</v>
      </c>
      <c r="B98" s="4" t="s">
        <v>376</v>
      </c>
      <c r="C98" s="4" t="s">
        <v>196</v>
      </c>
      <c r="D98" s="4">
        <v>2</v>
      </c>
      <c r="E98" s="4" t="s">
        <v>377</v>
      </c>
      <c r="F98" s="4" t="s">
        <v>148</v>
      </c>
      <c r="G98" s="4" t="s">
        <v>238</v>
      </c>
      <c r="H98" s="4" t="s">
        <v>147</v>
      </c>
      <c r="I98" s="4"/>
      <c r="J98" s="4"/>
      <c r="K98" s="4" t="s">
        <v>270</v>
      </c>
      <c r="L98" s="4"/>
    </row>
    <row r="99" spans="1:12" x14ac:dyDescent="0.25">
      <c r="A99" s="4" t="s">
        <v>378</v>
      </c>
      <c r="B99" s="4" t="s">
        <v>152</v>
      </c>
      <c r="C99" s="4" t="s">
        <v>112</v>
      </c>
      <c r="D99" s="4">
        <v>0</v>
      </c>
      <c r="E99" s="4" t="s">
        <v>180</v>
      </c>
      <c r="F99" s="4" t="s">
        <v>379</v>
      </c>
      <c r="G99" s="4" t="s">
        <v>223</v>
      </c>
      <c r="H99" s="4" t="s">
        <v>223</v>
      </c>
      <c r="I99" s="4"/>
      <c r="J99" s="4"/>
      <c r="K99" s="4" t="s">
        <v>119</v>
      </c>
      <c r="L99" s="4"/>
    </row>
    <row r="100" spans="1:12" x14ac:dyDescent="0.25">
      <c r="A100" s="4" t="s">
        <v>378</v>
      </c>
      <c r="B100" s="4" t="s">
        <v>209</v>
      </c>
      <c r="C100" s="4" t="s">
        <v>112</v>
      </c>
      <c r="D100" s="4">
        <v>1</v>
      </c>
      <c r="E100" s="4">
        <v>5016</v>
      </c>
      <c r="F100" s="4" t="s">
        <v>380</v>
      </c>
      <c r="G100" s="4" t="s">
        <v>151</v>
      </c>
      <c r="H100" s="4">
        <v>5016</v>
      </c>
      <c r="I100" s="4"/>
      <c r="J100" s="4"/>
      <c r="K100" s="4" t="s">
        <v>270</v>
      </c>
      <c r="L100" s="4"/>
    </row>
    <row r="101" spans="1:12" x14ac:dyDescent="0.25">
      <c r="A101" s="4" t="s">
        <v>77</v>
      </c>
      <c r="B101" s="4" t="s">
        <v>204</v>
      </c>
      <c r="C101" s="4" t="s">
        <v>185</v>
      </c>
      <c r="D101" s="4">
        <v>1</v>
      </c>
      <c r="E101" s="4" t="s">
        <v>420</v>
      </c>
      <c r="F101" s="4" t="s">
        <v>31</v>
      </c>
      <c r="G101" s="4" t="s">
        <v>111</v>
      </c>
      <c r="H101" s="4">
        <v>830058124</v>
      </c>
      <c r="I101" s="4"/>
      <c r="J101" s="4"/>
      <c r="K101" s="4" t="s">
        <v>270</v>
      </c>
      <c r="L101" s="4"/>
    </row>
    <row r="102" spans="1:12" x14ac:dyDescent="0.25">
      <c r="A102" s="4" t="s">
        <v>77</v>
      </c>
      <c r="B102" s="4" t="s">
        <v>206</v>
      </c>
      <c r="C102" s="4" t="s">
        <v>185</v>
      </c>
      <c r="D102" s="4">
        <v>1</v>
      </c>
      <c r="E102" s="4" t="s">
        <v>421</v>
      </c>
      <c r="F102" s="4" t="s">
        <v>32</v>
      </c>
      <c r="G102" s="4" t="s">
        <v>153</v>
      </c>
      <c r="H102" s="4" t="s">
        <v>422</v>
      </c>
      <c r="I102" s="4"/>
      <c r="J102" s="4"/>
      <c r="K102" s="4" t="s">
        <v>270</v>
      </c>
      <c r="L102" s="4"/>
    </row>
    <row r="103" spans="1:12" x14ac:dyDescent="0.25">
      <c r="A103" s="4" t="s">
        <v>77</v>
      </c>
      <c r="B103" s="4" t="s">
        <v>181</v>
      </c>
      <c r="C103" s="4" t="s">
        <v>182</v>
      </c>
      <c r="D103" s="4">
        <v>1</v>
      </c>
      <c r="E103" s="4" t="s">
        <v>183</v>
      </c>
      <c r="F103" s="4" t="s">
        <v>33</v>
      </c>
      <c r="G103" s="4" t="s">
        <v>111</v>
      </c>
      <c r="H103" s="4">
        <v>830062558</v>
      </c>
      <c r="I103" s="4"/>
      <c r="J103" s="4"/>
      <c r="K103" s="4" t="s">
        <v>270</v>
      </c>
      <c r="L103" s="4"/>
    </row>
    <row r="104" spans="1:12" x14ac:dyDescent="0.25">
      <c r="A104" s="4" t="s">
        <v>77</v>
      </c>
      <c r="B104" s="4" t="s">
        <v>205</v>
      </c>
      <c r="C104" s="4" t="s">
        <v>185</v>
      </c>
      <c r="D104" s="4">
        <v>1</v>
      </c>
      <c r="E104" s="4" t="s">
        <v>423</v>
      </c>
      <c r="F104" s="4" t="s">
        <v>34</v>
      </c>
      <c r="G104" s="4" t="s">
        <v>111</v>
      </c>
      <c r="H104" s="4">
        <v>830068911</v>
      </c>
      <c r="I104" s="4"/>
      <c r="J104" s="4"/>
      <c r="K104" s="4" t="s">
        <v>270</v>
      </c>
      <c r="L104" s="4"/>
    </row>
    <row r="105" spans="1:12" x14ac:dyDescent="0.25">
      <c r="A105" s="4" t="s">
        <v>77</v>
      </c>
      <c r="B105" s="4" t="s">
        <v>186</v>
      </c>
      <c r="C105" s="4" t="s">
        <v>185</v>
      </c>
      <c r="D105" s="4">
        <v>1</v>
      </c>
      <c r="E105" s="4" t="s">
        <v>424</v>
      </c>
      <c r="F105" s="4" t="s">
        <v>35</v>
      </c>
      <c r="G105" s="4" t="s">
        <v>80</v>
      </c>
      <c r="H105" s="4" t="s">
        <v>81</v>
      </c>
      <c r="I105" s="4"/>
      <c r="J105" s="4"/>
      <c r="K105" s="4" t="s">
        <v>270</v>
      </c>
      <c r="L105" s="4"/>
    </row>
    <row r="106" spans="1:12" x14ac:dyDescent="0.25">
      <c r="A106" s="4" t="s">
        <v>77</v>
      </c>
      <c r="B106" s="4" t="s">
        <v>203</v>
      </c>
      <c r="C106" s="4" t="s">
        <v>184</v>
      </c>
      <c r="D106" s="4">
        <v>1</v>
      </c>
      <c r="E106" s="4" t="s">
        <v>425</v>
      </c>
      <c r="F106" s="4" t="s">
        <v>36</v>
      </c>
      <c r="G106" s="4" t="s">
        <v>111</v>
      </c>
      <c r="H106" s="4">
        <v>831056290</v>
      </c>
      <c r="I106" s="4"/>
      <c r="J106" s="4"/>
      <c r="K106" s="4" t="s">
        <v>270</v>
      </c>
      <c r="L106" s="4"/>
    </row>
    <row r="107" spans="1:12" x14ac:dyDescent="0.25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</row>
    <row r="108" spans="1:12" x14ac:dyDescent="0.25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</row>
    <row r="114" hidden="1" x14ac:dyDescent="0.25"/>
  </sheetData>
  <sheetProtection algorithmName="SHA-512" hashValue="YDnhT0/ER4gXWmtqjwXZEHPmIkqsH3MII/FsMqD4r/8cDMMB9Z1g78WnzssD12Nu23cCEvJwPoAVLF/WaMhnTA==" saltValue="ZJZd2/tRsLSKRcvReYJ8MA==" spinCount="100000" sheet="1" objects="1" scenarios="1"/>
  <autoFilter ref="A10:M106" xr:uid="{44E79E16-BE31-4D70-A292-21247249C9DC}">
    <sortState xmlns:xlrd2="http://schemas.microsoft.com/office/spreadsheetml/2017/richdata2" ref="A11:L106">
      <sortCondition ref="A10:A106"/>
    </sortState>
  </autoFilter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0B4694-2A52-439C-B131-BD61A9A58102}">
  <dimension ref="C1:L20"/>
  <sheetViews>
    <sheetView workbookViewId="0">
      <selection activeCell="G17" sqref="G17"/>
    </sheetView>
  </sheetViews>
  <sheetFormatPr baseColWidth="10" defaultRowHeight="15" x14ac:dyDescent="0.25"/>
  <cols>
    <col min="1" max="2" width="11.42578125" style="9"/>
    <col min="4" max="4" width="12.42578125" style="9" bestFit="1" customWidth="1"/>
    <col min="5" max="5" width="24.5703125" style="9" bestFit="1" customWidth="1"/>
    <col min="7" max="10" width="11.42578125" style="9"/>
    <col min="11" max="11" width="19.140625" style="9" customWidth="1"/>
    <col min="12" max="16384" width="11.42578125" style="9"/>
  </cols>
  <sheetData>
    <row r="1" spans="3:12" x14ac:dyDescent="0.25">
      <c r="G1" s="1"/>
      <c r="H1" s="1" t="s">
        <v>99</v>
      </c>
      <c r="I1" s="1" t="s">
        <v>98</v>
      </c>
    </row>
    <row r="2" spans="3:12" x14ac:dyDescent="0.25">
      <c r="G2" s="1" t="s">
        <v>98</v>
      </c>
      <c r="H2" s="8">
        <v>0.89020600000000005</v>
      </c>
      <c r="I2" s="8">
        <v>1</v>
      </c>
    </row>
    <row r="3" spans="3:12" x14ac:dyDescent="0.25">
      <c r="G3" s="1" t="s">
        <v>99</v>
      </c>
      <c r="H3" s="8">
        <v>1</v>
      </c>
      <c r="I3" s="8">
        <v>1.1231800000000001</v>
      </c>
    </row>
    <row r="5" spans="3:12" ht="12.75" x14ac:dyDescent="0.25">
      <c r="C5" s="9"/>
      <c r="D5" s="18"/>
      <c r="E5" s="18"/>
      <c r="F5" s="18"/>
      <c r="G5" s="18"/>
      <c r="H5" s="18">
        <v>100</v>
      </c>
      <c r="I5" s="18">
        <v>250</v>
      </c>
      <c r="J5" s="18">
        <v>500</v>
      </c>
      <c r="K5" s="18"/>
      <c r="L5" s="18"/>
    </row>
    <row r="6" spans="3:12" s="11" customFormat="1" x14ac:dyDescent="0.25">
      <c r="C6" s="10"/>
      <c r="D6" s="12" t="s">
        <v>60</v>
      </c>
      <c r="E6" s="12" t="s">
        <v>104</v>
      </c>
      <c r="F6" s="13"/>
      <c r="G6" s="12"/>
      <c r="H6" s="12" t="s">
        <v>86</v>
      </c>
      <c r="I6" s="12" t="s">
        <v>87</v>
      </c>
      <c r="J6" s="12" t="s">
        <v>88</v>
      </c>
      <c r="K6" s="12" t="s">
        <v>89</v>
      </c>
      <c r="L6" s="12" t="s">
        <v>73</v>
      </c>
    </row>
    <row r="7" spans="3:12" ht="12.75" x14ac:dyDescent="0.25">
      <c r="C7" s="9"/>
      <c r="D7" s="4" t="s">
        <v>96</v>
      </c>
      <c r="E7" s="14"/>
      <c r="F7" s="14"/>
      <c r="G7" s="4"/>
      <c r="H7" s="15" t="e">
        <f>BOM!#REF!</f>
        <v>#REF!</v>
      </c>
      <c r="I7" s="15" t="e">
        <f>BOM!#REF!</f>
        <v>#REF!</v>
      </c>
      <c r="J7" s="15" t="e">
        <f>BOM!#REF!</f>
        <v>#REF!</v>
      </c>
      <c r="K7" s="14"/>
      <c r="L7" s="14"/>
    </row>
    <row r="8" spans="3:12" ht="12.75" x14ac:dyDescent="0.25">
      <c r="C8" s="9"/>
      <c r="D8" s="4" t="s">
        <v>83</v>
      </c>
      <c r="E8" s="4" t="s">
        <v>97</v>
      </c>
      <c r="F8" s="14"/>
      <c r="G8" s="4" t="s">
        <v>98</v>
      </c>
      <c r="H8" s="16">
        <v>15.03</v>
      </c>
      <c r="I8" s="16">
        <v>15.03</v>
      </c>
      <c r="J8" s="16">
        <f>I8*0.95</f>
        <v>14.278499999999999</v>
      </c>
      <c r="K8" s="4" t="s">
        <v>103</v>
      </c>
      <c r="L8" s="14" t="s">
        <v>98</v>
      </c>
    </row>
    <row r="9" spans="3:12" ht="12.75" x14ac:dyDescent="0.25">
      <c r="C9" s="9"/>
      <c r="D9" s="4" t="s">
        <v>83</v>
      </c>
      <c r="E9" s="4" t="s">
        <v>97</v>
      </c>
      <c r="F9" s="14"/>
      <c r="G9" s="4" t="s">
        <v>99</v>
      </c>
      <c r="H9" s="16">
        <f>H8*$H$2</f>
        <v>13.37979618</v>
      </c>
      <c r="I9" s="16">
        <f>I8*$H$2</f>
        <v>13.37979618</v>
      </c>
      <c r="J9" s="16">
        <f>J8*$H$2</f>
        <v>12.710806371</v>
      </c>
      <c r="K9" s="4" t="s">
        <v>103</v>
      </c>
      <c r="L9" s="14" t="s">
        <v>99</v>
      </c>
    </row>
    <row r="10" spans="3:12" ht="12.75" x14ac:dyDescent="0.25">
      <c r="C10" s="9"/>
      <c r="D10" s="4" t="s">
        <v>100</v>
      </c>
      <c r="E10" s="4"/>
      <c r="F10" s="14"/>
      <c r="G10" s="4"/>
      <c r="H10" s="15"/>
      <c r="I10" s="15"/>
      <c r="J10" s="15"/>
      <c r="K10" s="4"/>
      <c r="L10" s="14"/>
    </row>
    <row r="11" spans="3:12" ht="12.75" x14ac:dyDescent="0.25">
      <c r="C11" s="9"/>
      <c r="D11" s="4" t="s">
        <v>101</v>
      </c>
      <c r="E11" s="4" t="s">
        <v>102</v>
      </c>
      <c r="F11" s="14"/>
      <c r="G11" s="4"/>
      <c r="H11" s="15">
        <v>1.6</v>
      </c>
      <c r="I11" s="15">
        <v>1.53</v>
      </c>
      <c r="J11" s="15">
        <v>1.38</v>
      </c>
      <c r="K11" s="4" t="s">
        <v>90</v>
      </c>
      <c r="L11" s="14"/>
    </row>
    <row r="12" spans="3:12" ht="12.75" x14ac:dyDescent="0.25">
      <c r="C12" s="9"/>
      <c r="D12" s="4"/>
      <c r="E12" s="4"/>
      <c r="F12" s="14"/>
      <c r="G12" s="4"/>
      <c r="H12" s="15"/>
      <c r="I12" s="15"/>
      <c r="J12" s="15"/>
      <c r="K12" s="4"/>
      <c r="L12" s="14"/>
    </row>
    <row r="13" spans="3:12" ht="12.75" x14ac:dyDescent="0.25">
      <c r="C13" s="9"/>
      <c r="D13" s="4" t="s">
        <v>69</v>
      </c>
      <c r="E13" s="4"/>
      <c r="F13" s="14"/>
      <c r="G13" s="4"/>
      <c r="H13" s="15" t="e">
        <f>H7+H9+H10+H11</f>
        <v>#REF!</v>
      </c>
      <c r="I13" s="15" t="e">
        <f>I7+I9+I10+I11</f>
        <v>#REF!</v>
      </c>
      <c r="J13" s="15" t="e">
        <f>J7+J9+J10+J11</f>
        <v>#REF!</v>
      </c>
      <c r="K13" s="4"/>
      <c r="L13" s="14"/>
    </row>
    <row r="14" spans="3:12" x14ac:dyDescent="0.25">
      <c r="D14" s="14"/>
      <c r="E14" s="14"/>
      <c r="F14" s="17"/>
      <c r="G14" s="14"/>
      <c r="H14" s="14"/>
      <c r="I14" s="14"/>
      <c r="J14" s="14"/>
      <c r="K14" s="14"/>
      <c r="L14" s="14"/>
    </row>
    <row r="15" spans="3:12" x14ac:dyDescent="0.25">
      <c r="D15" s="14"/>
      <c r="E15" s="14"/>
      <c r="F15" s="17"/>
      <c r="G15" s="14"/>
      <c r="H15" s="14"/>
      <c r="I15" s="14"/>
      <c r="J15" s="14"/>
      <c r="K15" s="14"/>
      <c r="L15" s="14"/>
    </row>
    <row r="16" spans="3:12" x14ac:dyDescent="0.25">
      <c r="D16" s="14"/>
      <c r="E16" s="14"/>
      <c r="F16" s="17"/>
      <c r="G16" s="14"/>
      <c r="H16" s="14"/>
      <c r="I16" s="14"/>
      <c r="J16" s="14"/>
      <c r="K16" s="14"/>
      <c r="L16" s="14"/>
    </row>
    <row r="17" spans="4:12" x14ac:dyDescent="0.25">
      <c r="D17" s="14"/>
      <c r="E17" s="14"/>
      <c r="F17" s="17"/>
      <c r="G17" s="14"/>
      <c r="H17" s="14"/>
      <c r="I17" s="14"/>
      <c r="J17" s="14"/>
      <c r="K17" s="14"/>
      <c r="L17" s="14"/>
    </row>
    <row r="18" spans="4:12" x14ac:dyDescent="0.25">
      <c r="D18" s="14"/>
      <c r="E18" s="14"/>
      <c r="F18" s="17"/>
      <c r="G18" s="14"/>
      <c r="H18" s="14"/>
      <c r="I18" s="14"/>
      <c r="J18" s="14"/>
      <c r="K18" s="14"/>
      <c r="L18" s="14"/>
    </row>
    <row r="19" spans="4:12" x14ac:dyDescent="0.25">
      <c r="D19" s="14"/>
      <c r="E19" s="14"/>
      <c r="F19" s="17"/>
      <c r="G19" s="14"/>
      <c r="H19" s="14"/>
      <c r="I19" s="14"/>
      <c r="J19" s="14"/>
      <c r="K19" s="14"/>
      <c r="L19" s="14"/>
    </row>
    <row r="20" spans="4:12" x14ac:dyDescent="0.25">
      <c r="D20" s="14"/>
      <c r="E20" s="14"/>
      <c r="F20" s="17"/>
      <c r="G20" s="14"/>
      <c r="H20" s="14"/>
      <c r="I20" s="14"/>
      <c r="J20" s="14"/>
      <c r="K20" s="14"/>
      <c r="L20" s="1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BOM</vt:lpstr>
      <vt:lpstr>Feuil1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PatrickSIONG</cp:lastModifiedBy>
  <dcterms:modified xsi:type="dcterms:W3CDTF">2020-12-29T09:31:58Z</dcterms:modified>
</cp:coreProperties>
</file>